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ghwoodcf.sharepoint.com/sites/Documents/Documents/Client Documents/New Client/"/>
    </mc:Choice>
  </mc:AlternateContent>
  <xr:revisionPtr revIDLastSave="67" documentId="13_ncr:1_{BFD3CB8B-5916-4B52-947E-0B20454B84C7}" xr6:coauthVersionLast="45" xr6:coauthVersionMax="45" xr10:uidLastSave="{E2E72FDD-AD41-4FD3-8426-64EA4DE317E9}"/>
  <bookViews>
    <workbookView xWindow="28680" yWindow="-120" windowWidth="29040" windowHeight="15840" xr2:uid="{00000000-000D-0000-FFFF-FFFF00000000}"/>
  </bookViews>
  <sheets>
    <sheet name="Instructions" sheetId="6" r:id="rId1"/>
    <sheet name="Personal Requirements" sheetId="4" r:id="rId2"/>
    <sheet name="Start-Up Costs" sheetId="3" r:id="rId3"/>
    <sheet name="Sales Year 1" sheetId="5" r:id="rId4"/>
    <sheet name="Year 1" sheetId="1" r:id="rId5"/>
  </sheets>
  <definedNames>
    <definedName name="_xlnm.Print_Area" localSheetId="1">'Personal Requirements'!$A$2:$B$36</definedName>
    <definedName name="_xlnm.Print_Area" localSheetId="2">'Start-Up Costs'!$A$2:$B$82</definedName>
    <definedName name="_xlnm.Print_Area" localSheetId="4">'Year 1'!$A$5:$O$62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25" i="1"/>
  <c r="O25" i="1" l="1"/>
  <c r="O12" i="1"/>
  <c r="O21" i="1"/>
  <c r="B12" i="1"/>
  <c r="C55" i="1" l="1"/>
  <c r="O18" i="1"/>
  <c r="B18" i="1"/>
  <c r="B39" i="3" l="1"/>
  <c r="B27" i="3"/>
  <c r="O39" i="1" l="1"/>
  <c r="B39" i="1"/>
  <c r="B20" i="1"/>
  <c r="O20" i="1"/>
  <c r="O44" i="1"/>
  <c r="O45" i="1"/>
  <c r="O46" i="1"/>
  <c r="O47" i="1"/>
  <c r="O48" i="1"/>
  <c r="O49" i="1"/>
  <c r="D28" i="1"/>
  <c r="D27" i="1"/>
  <c r="B52" i="3"/>
  <c r="B66" i="3" s="1"/>
  <c r="A45" i="1"/>
  <c r="A46" i="1"/>
  <c r="A47" i="1"/>
  <c r="A48" i="1"/>
  <c r="A44" i="1"/>
  <c r="B31" i="1"/>
  <c r="B29" i="1"/>
  <c r="B26" i="1"/>
  <c r="B22" i="1"/>
  <c r="B19" i="1"/>
  <c r="B45" i="1"/>
  <c r="B46" i="1"/>
  <c r="B47" i="1"/>
  <c r="B48" i="1"/>
  <c r="B44" i="1"/>
  <c r="F8" i="5"/>
  <c r="F9" i="5"/>
  <c r="I9" i="5" s="1"/>
  <c r="J9" i="5" s="1"/>
  <c r="L9" i="5"/>
  <c r="F10" i="5"/>
  <c r="I10" i="5" s="1"/>
  <c r="F11" i="5"/>
  <c r="I11" i="5" s="1"/>
  <c r="F12" i="5"/>
  <c r="I12" i="5" s="1"/>
  <c r="C7" i="1"/>
  <c r="C17" i="1" s="1"/>
  <c r="B6" i="5"/>
  <c r="E6" i="5" s="1"/>
  <c r="H6" i="5" s="1"/>
  <c r="K6" i="5" s="1"/>
  <c r="N6" i="5" s="1"/>
  <c r="Q6" i="5" s="1"/>
  <c r="T6" i="5" s="1"/>
  <c r="W6" i="5" s="1"/>
  <c r="Z6" i="5" s="1"/>
  <c r="AC6" i="5" s="1"/>
  <c r="AF6" i="5" s="1"/>
  <c r="AI6" i="5" s="1"/>
  <c r="O10" i="1"/>
  <c r="O50" i="1"/>
  <c r="O51" i="1"/>
  <c r="O52" i="1"/>
  <c r="O53" i="1"/>
  <c r="O54" i="1"/>
  <c r="B40" i="1"/>
  <c r="B41" i="1"/>
  <c r="B38" i="1"/>
  <c r="B37" i="1"/>
  <c r="B34" i="1"/>
  <c r="B32" i="1"/>
  <c r="B24" i="1"/>
  <c r="B14" i="1"/>
  <c r="B34" i="4"/>
  <c r="B15" i="3"/>
  <c r="D8" i="5"/>
  <c r="D13" i="5" s="1"/>
  <c r="C8" i="1" s="1"/>
  <c r="C15" i="1" s="1"/>
  <c r="C58" i="1" s="1"/>
  <c r="B78" i="3"/>
  <c r="O11" i="1"/>
  <c r="O13" i="1"/>
  <c r="G11" i="5"/>
  <c r="G12" i="5"/>
  <c r="D9" i="5"/>
  <c r="D10" i="5"/>
  <c r="D11" i="5"/>
  <c r="D12" i="5"/>
  <c r="B28" i="4"/>
  <c r="B36" i="4" s="1"/>
  <c r="O35" i="1"/>
  <c r="O9" i="1"/>
  <c r="O33" i="1"/>
  <c r="O29" i="1"/>
  <c r="O22" i="1"/>
  <c r="O34" i="1"/>
  <c r="O24" i="1"/>
  <c r="O41" i="1"/>
  <c r="O38" i="1"/>
  <c r="O30" i="1"/>
  <c r="O32" i="1"/>
  <c r="O19" i="1"/>
  <c r="O31" i="1"/>
  <c r="O43" i="1"/>
  <c r="O42" i="1"/>
  <c r="O37" i="1"/>
  <c r="O36" i="1"/>
  <c r="O26" i="1"/>
  <c r="O23" i="1"/>
  <c r="O40" i="1"/>
  <c r="C61" i="1"/>
  <c r="O14" i="1"/>
  <c r="B35" i="1"/>
  <c r="G10" i="5" l="1"/>
  <c r="G9" i="5"/>
  <c r="L10" i="5"/>
  <c r="J10" i="5"/>
  <c r="D7" i="1"/>
  <c r="E7" i="1" s="1"/>
  <c r="E17" i="1" s="1"/>
  <c r="C57" i="1"/>
  <c r="B30" i="1"/>
  <c r="B67" i="3"/>
  <c r="B80" i="3" s="1"/>
  <c r="B82" i="3" s="1"/>
  <c r="B33" i="1"/>
  <c r="E27" i="1"/>
  <c r="F27" i="1" s="1"/>
  <c r="D55" i="1"/>
  <c r="D61" i="1" s="1"/>
  <c r="B15" i="1"/>
  <c r="B58" i="1" s="1"/>
  <c r="B60" i="1" s="1"/>
  <c r="J11" i="5"/>
  <c r="L11" i="5"/>
  <c r="O9" i="5"/>
  <c r="M9" i="5"/>
  <c r="I8" i="5"/>
  <c r="G8" i="5"/>
  <c r="L12" i="5"/>
  <c r="J12" i="5"/>
  <c r="E28" i="1"/>
  <c r="F28" i="1" s="1"/>
  <c r="G28" i="1" s="1"/>
  <c r="H28" i="1" s="1"/>
  <c r="I28" i="1" s="1"/>
  <c r="J28" i="1" s="1"/>
  <c r="K28" i="1" s="1"/>
  <c r="L28" i="1" s="1"/>
  <c r="M28" i="1" s="1"/>
  <c r="N28" i="1" s="1"/>
  <c r="O10" i="5" l="1"/>
  <c r="M10" i="5"/>
  <c r="D57" i="1"/>
  <c r="F55" i="1"/>
  <c r="F61" i="1" s="1"/>
  <c r="D17" i="1"/>
  <c r="F7" i="1"/>
  <c r="F17" i="1" s="1"/>
  <c r="E57" i="1"/>
  <c r="B55" i="1"/>
  <c r="B61" i="1" s="1"/>
  <c r="B62" i="1" s="1"/>
  <c r="C59" i="1" s="1"/>
  <c r="C60" i="1" s="1"/>
  <c r="C62" i="1" s="1"/>
  <c r="D59" i="1" s="1"/>
  <c r="E55" i="1"/>
  <c r="E61" i="1" s="1"/>
  <c r="L8" i="5"/>
  <c r="J8" i="5"/>
  <c r="J13" i="5" s="1"/>
  <c r="E8" i="1" s="1"/>
  <c r="E15" i="1" s="1"/>
  <c r="E58" i="1" s="1"/>
  <c r="O11" i="5"/>
  <c r="M11" i="5"/>
  <c r="R9" i="5"/>
  <c r="P9" i="5"/>
  <c r="O28" i="1"/>
  <c r="G13" i="5"/>
  <c r="D8" i="1" s="1"/>
  <c r="G27" i="1"/>
  <c r="G55" i="1" s="1"/>
  <c r="M12" i="5"/>
  <c r="O12" i="5"/>
  <c r="R10" i="5" l="1"/>
  <c r="P10" i="5"/>
  <c r="G7" i="1"/>
  <c r="G57" i="1" s="1"/>
  <c r="F57" i="1"/>
  <c r="R12" i="5"/>
  <c r="P12" i="5"/>
  <c r="M8" i="5"/>
  <c r="O8" i="5"/>
  <c r="H27" i="1"/>
  <c r="H55" i="1" s="1"/>
  <c r="G61" i="1"/>
  <c r="U9" i="5"/>
  <c r="S9" i="5"/>
  <c r="P11" i="5"/>
  <c r="R11" i="5"/>
  <c r="D15" i="1"/>
  <c r="D58" i="1" s="1"/>
  <c r="D60" i="1" s="1"/>
  <c r="D62" i="1" s="1"/>
  <c r="E59" i="1" s="1"/>
  <c r="E60" i="1" s="1"/>
  <c r="E62" i="1" s="1"/>
  <c r="F59" i="1" s="1"/>
  <c r="S10" i="5" l="1"/>
  <c r="U10" i="5"/>
  <c r="G17" i="1"/>
  <c r="H7" i="1"/>
  <c r="I7" i="1" s="1"/>
  <c r="I27" i="1"/>
  <c r="I55" i="1" s="1"/>
  <c r="H61" i="1"/>
  <c r="P8" i="5"/>
  <c r="R8" i="5"/>
  <c r="M13" i="5"/>
  <c r="F8" i="1" s="1"/>
  <c r="U12" i="5"/>
  <c r="S12" i="5"/>
  <c r="X9" i="5"/>
  <c r="V9" i="5"/>
  <c r="U11" i="5"/>
  <c r="S11" i="5"/>
  <c r="H57" i="1" l="1"/>
  <c r="H17" i="1"/>
  <c r="X10" i="5"/>
  <c r="V10" i="5"/>
  <c r="I17" i="1"/>
  <c r="I57" i="1"/>
  <c r="J7" i="1"/>
  <c r="J27" i="1"/>
  <c r="J55" i="1" s="1"/>
  <c r="I61" i="1"/>
  <c r="X11" i="5"/>
  <c r="V11" i="5"/>
  <c r="F15" i="1"/>
  <c r="F58" i="1" s="1"/>
  <c r="F60" i="1" s="1"/>
  <c r="F62" i="1" s="1"/>
  <c r="G59" i="1" s="1"/>
  <c r="X12" i="5"/>
  <c r="V12" i="5"/>
  <c r="U8" i="5"/>
  <c r="S8" i="5"/>
  <c r="S13" i="5" s="1"/>
  <c r="H8" i="1" s="1"/>
  <c r="H15" i="1" s="1"/>
  <c r="H58" i="1" s="1"/>
  <c r="Y9" i="5"/>
  <c r="AA9" i="5"/>
  <c r="P13" i="5"/>
  <c r="G8" i="1" s="1"/>
  <c r="G15" i="1" s="1"/>
  <c r="G58" i="1" s="1"/>
  <c r="AA10" i="5" l="1"/>
  <c r="Y10" i="5"/>
  <c r="AB9" i="5"/>
  <c r="AD9" i="5"/>
  <c r="AA11" i="5"/>
  <c r="Y11" i="5"/>
  <c r="K27" i="1"/>
  <c r="K55" i="1" s="1"/>
  <c r="J61" i="1"/>
  <c r="J57" i="1"/>
  <c r="K7" i="1"/>
  <c r="J17" i="1"/>
  <c r="X8" i="5"/>
  <c r="V8" i="5"/>
  <c r="V13" i="5" s="1"/>
  <c r="I8" i="1" s="1"/>
  <c r="I15" i="1" s="1"/>
  <c r="I58" i="1" s="1"/>
  <c r="AA12" i="5"/>
  <c r="Y12" i="5"/>
  <c r="G60" i="1"/>
  <c r="G62" i="1" s="1"/>
  <c r="H59" i="1" s="1"/>
  <c r="H60" i="1" s="1"/>
  <c r="H62" i="1" s="1"/>
  <c r="I59" i="1" s="1"/>
  <c r="AB10" i="5" l="1"/>
  <c r="AD10" i="5"/>
  <c r="Y8" i="5"/>
  <c r="AA8" i="5"/>
  <c r="L27" i="1"/>
  <c r="L55" i="1" s="1"/>
  <c r="K61" i="1"/>
  <c r="I60" i="1"/>
  <c r="I62" i="1" s="1"/>
  <c r="J59" i="1" s="1"/>
  <c r="AG9" i="5"/>
  <c r="AE9" i="5"/>
  <c r="AD12" i="5"/>
  <c r="AB12" i="5"/>
  <c r="L7" i="1"/>
  <c r="K17" i="1"/>
  <c r="K57" i="1"/>
  <c r="AB11" i="5"/>
  <c r="AD11" i="5"/>
  <c r="AE10" i="5" l="1"/>
  <c r="AG10" i="5"/>
  <c r="M27" i="1"/>
  <c r="M55" i="1" s="1"/>
  <c r="L61" i="1"/>
  <c r="AB8" i="5"/>
  <c r="AD8" i="5"/>
  <c r="AE11" i="5"/>
  <c r="AG11" i="5"/>
  <c r="Y13" i="5"/>
  <c r="J8" i="1" s="1"/>
  <c r="J15" i="1" s="1"/>
  <c r="J58" i="1" s="1"/>
  <c r="J60" i="1" s="1"/>
  <c r="J62" i="1" s="1"/>
  <c r="K59" i="1" s="1"/>
  <c r="AH9" i="5"/>
  <c r="AL9" i="5" s="1"/>
  <c r="AJ9" i="5"/>
  <c r="AK9" i="5" s="1"/>
  <c r="AG12" i="5"/>
  <c r="AE12" i="5"/>
  <c r="L57" i="1"/>
  <c r="L17" i="1"/>
  <c r="M7" i="1"/>
  <c r="AJ10" i="5" l="1"/>
  <c r="AK10" i="5" s="1"/>
  <c r="AH10" i="5"/>
  <c r="M17" i="1"/>
  <c r="N7" i="1"/>
  <c r="M57" i="1"/>
  <c r="AB13" i="5"/>
  <c r="K8" i="1" s="1"/>
  <c r="K15" i="1" s="1"/>
  <c r="K58" i="1" s="1"/>
  <c r="K60" i="1" s="1"/>
  <c r="K62" i="1" s="1"/>
  <c r="L59" i="1" s="1"/>
  <c r="AG8" i="5"/>
  <c r="AE8" i="5"/>
  <c r="AE13" i="5" s="1"/>
  <c r="L8" i="1" s="1"/>
  <c r="L15" i="1" s="1"/>
  <c r="L58" i="1" s="1"/>
  <c r="AJ12" i="5"/>
  <c r="AK12" i="5" s="1"/>
  <c r="AH12" i="5"/>
  <c r="AL12" i="5" s="1"/>
  <c r="N27" i="1"/>
  <c r="N55" i="1" s="1"/>
  <c r="M61" i="1"/>
  <c r="AH11" i="5"/>
  <c r="AJ11" i="5"/>
  <c r="AK11" i="5" s="1"/>
  <c r="AL11" i="5" l="1"/>
  <c r="AL10" i="5"/>
  <c r="L60" i="1"/>
  <c r="L62" i="1" s="1"/>
  <c r="M59" i="1" s="1"/>
  <c r="AJ8" i="5"/>
  <c r="AK8" i="5" s="1"/>
  <c r="AK13" i="5" s="1"/>
  <c r="N8" i="1" s="1"/>
  <c r="AH8" i="5"/>
  <c r="AH13" i="5" s="1"/>
  <c r="M8" i="1" s="1"/>
  <c r="M15" i="1" s="1"/>
  <c r="M58" i="1" s="1"/>
  <c r="N61" i="1"/>
  <c r="O27" i="1"/>
  <c r="N17" i="1"/>
  <c r="N57" i="1"/>
  <c r="O55" i="1" l="1"/>
  <c r="O61" i="1" s="1"/>
  <c r="M60" i="1"/>
  <c r="M62" i="1" s="1"/>
  <c r="N59" i="1" s="1"/>
  <c r="N15" i="1"/>
  <c r="N58" i="1" s="1"/>
  <c r="O8" i="1"/>
  <c r="O15" i="1" s="1"/>
  <c r="O58" i="1" s="1"/>
  <c r="O60" i="1" s="1"/>
  <c r="AL8" i="5"/>
  <c r="AL13" i="5" s="1"/>
  <c r="O62" i="1" l="1"/>
  <c r="N60" i="1"/>
  <c r="N62" i="1" s="1"/>
</calcChain>
</file>

<file path=xl/sharedStrings.xml><?xml version="1.0" encoding="utf-8"?>
<sst xmlns="http://schemas.openxmlformats.org/spreadsheetml/2006/main" count="202" uniqueCount="133">
  <si>
    <t>TOTAL</t>
  </si>
  <si>
    <t>Insurance</t>
  </si>
  <si>
    <t>Product Sales</t>
  </si>
  <si>
    <t>Management Wages</t>
  </si>
  <si>
    <t>Employee Wages</t>
  </si>
  <si>
    <t>Utilities</t>
  </si>
  <si>
    <t>Bank Charges</t>
  </si>
  <si>
    <t>Office Expenses</t>
  </si>
  <si>
    <t>WCB</t>
  </si>
  <si>
    <t>Vehicle Expense</t>
  </si>
  <si>
    <t>Owners Contribution</t>
  </si>
  <si>
    <t>Marketing</t>
  </si>
  <si>
    <t>Rent/Lease Payment</t>
  </si>
  <si>
    <t>Repairs and Maintenance</t>
  </si>
  <si>
    <t>Supplies and Tools</t>
  </si>
  <si>
    <t>Travel and Entertainment</t>
  </si>
  <si>
    <t>Summary</t>
  </si>
  <si>
    <t>Total Cash Available</t>
  </si>
  <si>
    <t>Total Cash In (A)</t>
  </si>
  <si>
    <t>Closing Cash Balance</t>
  </si>
  <si>
    <t>Cash In</t>
  </si>
  <si>
    <t>Cash Out</t>
  </si>
  <si>
    <t>Total Cash Out (B)</t>
  </si>
  <si>
    <t>LESS: Total Cash Out (B)</t>
  </si>
  <si>
    <t>Start-up</t>
  </si>
  <si>
    <t>Renovations</t>
  </si>
  <si>
    <t>Costs</t>
  </si>
  <si>
    <t>Source of Funds for the Total Project</t>
  </si>
  <si>
    <t>Total Costs</t>
  </si>
  <si>
    <t>Bank/Credit Union/ etc.</t>
  </si>
  <si>
    <t>Community Futures Corporation</t>
  </si>
  <si>
    <t>Personal Investment - Cash</t>
  </si>
  <si>
    <t>Personal Investment - Assets</t>
  </si>
  <si>
    <t>Other (specify)</t>
  </si>
  <si>
    <t>Total Source of Funds</t>
  </si>
  <si>
    <t>Less Total Costs</t>
  </si>
  <si>
    <t>Starting Cash Balance for Month 1
(Cannot be negative)</t>
  </si>
  <si>
    <t xml:space="preserve">Rent or Mortgage Payment </t>
  </si>
  <si>
    <t>Property Taxes</t>
  </si>
  <si>
    <t>Food</t>
  </si>
  <si>
    <t>Car Insurance</t>
  </si>
  <si>
    <t>Children</t>
  </si>
  <si>
    <t xml:space="preserve">Clothing </t>
  </si>
  <si>
    <t xml:space="preserve">Entertainment </t>
  </si>
  <si>
    <t>Life Insurance</t>
  </si>
  <si>
    <t>Medical Expenses</t>
  </si>
  <si>
    <t xml:space="preserve">Total Expenses </t>
  </si>
  <si>
    <t>Monthly Expenses</t>
  </si>
  <si>
    <t>Minimum Monthly Owner's Drawings Required</t>
  </si>
  <si>
    <t>Product</t>
  </si>
  <si>
    <t>Units Sold</t>
  </si>
  <si>
    <t>Price/Unit</t>
  </si>
  <si>
    <t>Total Revenue</t>
  </si>
  <si>
    <t>Revenue</t>
  </si>
  <si>
    <t>Telephone/Internet</t>
  </si>
  <si>
    <t>Accounts Receivable</t>
  </si>
  <si>
    <t>Total Inventory</t>
  </si>
  <si>
    <t>Total Renovations</t>
  </si>
  <si>
    <t>Total Other Costs</t>
  </si>
  <si>
    <t xml:space="preserve">Cash Flow Projections Year 1 </t>
  </si>
  <si>
    <t>Total Other Sources Income</t>
  </si>
  <si>
    <t>House and/or Property Insurance</t>
  </si>
  <si>
    <t>Travel &amp; Entertainment</t>
  </si>
  <si>
    <t xml:space="preserve">   Advertising</t>
  </si>
  <si>
    <t xml:space="preserve">   Signage</t>
  </si>
  <si>
    <t xml:space="preserve">   Website</t>
  </si>
  <si>
    <t>Other Expense (please specify)</t>
  </si>
  <si>
    <t>Other Sales (please specify)</t>
  </si>
  <si>
    <t>Loan Payment - CFH</t>
  </si>
  <si>
    <t>Loan Payment - Other (please specify)</t>
  </si>
  <si>
    <t>INSTRUCTIONS:</t>
  </si>
  <si>
    <t>1.  Work through the worksheets in order (i.e. Personal Requirements, Start-Up Costs, Existing Equipment, etc) and only complete the applicable items</t>
  </si>
  <si>
    <t>2.  All green fields are automatically calculated fields</t>
  </si>
  <si>
    <t>Marketing Total</t>
  </si>
  <si>
    <t>Other Costs that you may encounter as a one-time start-up expense:</t>
  </si>
  <si>
    <t>Rent/Lease Payment Deposit</t>
  </si>
  <si>
    <t>Telephone &amp; Internet Installation Charges</t>
  </si>
  <si>
    <t>Insurance Downpayment</t>
  </si>
  <si>
    <t>List Renovation expenses below:</t>
  </si>
  <si>
    <t>Supplies &amp; Tools - Initial Costs</t>
  </si>
  <si>
    <t>List Inventory Items below:</t>
  </si>
  <si>
    <t>Personal Requirements</t>
  </si>
  <si>
    <t>Required Project Start-Up Funds</t>
  </si>
  <si>
    <t>Enter your sales projections:</t>
  </si>
  <si>
    <t>"Rule of Thumb": Always UNDERESTIMATE your income</t>
  </si>
  <si>
    <t>Sales Projections by Month and Product - Year 1</t>
  </si>
  <si>
    <t>Enter your expense projections:</t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</si>
  <si>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have an existing business base it on the expenses you incurred during the last year(s) of business and add the additional expense you expect to incur with this project</t>
    </r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</si>
  <si>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are starting a new business base your projections on the research you completed</t>
    </r>
  </si>
  <si>
    <t>"Rule of Thumb": Always OVERESTIMATE your expenses</t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</si>
  <si>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you have an existing business, base the projections on your past year(s) numbers, including the growth you project to generate with this project</t>
    </r>
  </si>
  <si>
    <r>
      <rPr>
        <b/>
        <sz val="10"/>
        <rFont val="Calibri"/>
        <family val="2"/>
      </rPr>
      <t>•</t>
    </r>
    <r>
      <rPr>
        <b/>
        <i/>
        <sz val="10"/>
        <rFont val="Arial"/>
        <family val="2"/>
      </rPr>
      <t xml:space="preserve"> If this is a new business, base it on the market research you have completed and/or market knowledge you have and your customer base (target market) size</t>
    </r>
  </si>
  <si>
    <t>Telephones (home, cells, etc.)</t>
  </si>
  <si>
    <t>Household Supplies</t>
  </si>
  <si>
    <t>Car Expenses (i.e. fuel, maintenance, cleaning, etc.)</t>
  </si>
  <si>
    <t>Internet/Cable</t>
  </si>
  <si>
    <t>Credit Card Payments</t>
  </si>
  <si>
    <t>Education</t>
  </si>
  <si>
    <t>List everything that you will need in order to start your project/business</t>
  </si>
  <si>
    <t>Marketing:</t>
  </si>
  <si>
    <t>Other Start-Up Costs (please specify)</t>
  </si>
  <si>
    <t>Other Expenses 1 (please specify)</t>
  </si>
  <si>
    <t>Product/Service 1 (please specify)</t>
  </si>
  <si>
    <t>Training</t>
  </si>
  <si>
    <t>Permits (Building, Health, etc.)</t>
  </si>
  <si>
    <t>Business Licenses</t>
  </si>
  <si>
    <t>Income Taxes</t>
  </si>
  <si>
    <t>Water/Sewer/Garbage (billed through Town or County/MD)</t>
  </si>
  <si>
    <t>Utilities (Power and Heat)</t>
  </si>
  <si>
    <t>Personal Expenses (i.e. hair cuts, gym membership, etc.)</t>
  </si>
  <si>
    <t>List any other sources of Household Income:</t>
  </si>
  <si>
    <t>Enter your personal expenses only (not business expenses) in order to find out how much your business will have to pay you</t>
  </si>
  <si>
    <t>3.  Enter your starting month for your projections here (should be at least one month ahead from the current month) in the following format: MMM YYYY:</t>
  </si>
  <si>
    <t>CFH Loan</t>
  </si>
  <si>
    <t>Bank Loan</t>
  </si>
  <si>
    <t>Credit Card Charges</t>
  </si>
  <si>
    <t>Business License</t>
  </si>
  <si>
    <t>Permits</t>
  </si>
  <si>
    <t>Purchase of Major Equipment</t>
  </si>
  <si>
    <t>Inventory</t>
  </si>
  <si>
    <t>Bank Fees (monthly)</t>
  </si>
  <si>
    <t>Product/Service 2 (please specify)</t>
  </si>
  <si>
    <t>Product/Service 3 (please specify)</t>
  </si>
  <si>
    <t>Product/Service 4 (please specify)</t>
  </si>
  <si>
    <t>Product/Service 5 (please specify)</t>
  </si>
  <si>
    <t>These are the same product/service categories as in your Business Plan</t>
  </si>
  <si>
    <t>Legal Fees (such as CFH admin fees, etc.)</t>
  </si>
  <si>
    <t>Legal Fees</t>
  </si>
  <si>
    <t>Accounting/Bookkeeping Fees</t>
  </si>
  <si>
    <t>Total New Equipment</t>
  </si>
  <si>
    <r>
      <t xml:space="preserve">List New Equipment below </t>
    </r>
    <r>
      <rPr>
        <i/>
        <sz val="10"/>
        <rFont val="Arial"/>
        <family val="2"/>
      </rPr>
      <t>(anything over $1,000)</t>
    </r>
  </si>
  <si>
    <t>N/A</t>
  </si>
  <si>
    <t>Carry Over from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</si>
</sst>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mmm\ yyyy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2" fontId="0" fillId="0" borderId="0" xfId="0" applyNumberFormat="1"/>
    <xf numFmtId="2" fontId="4" fillId="0" borderId="0" xfId="0" applyNumberFormat="1" applyFont="1"/>
    <xf numFmtId="0" fontId="1" fillId="0" borderId="2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166" fontId="0" fillId="0" borderId="2" xfId="0" applyNumberForma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0" fontId="1" fillId="0" borderId="2" xfId="0" applyFont="1" applyBorder="1" applyProtection="1">
      <protection locked="0"/>
    </xf>
    <xf numFmtId="165" fontId="1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2" fontId="0" fillId="0" borderId="10" xfId="0" applyNumberFormat="1" applyBorder="1" applyProtection="1">
      <protection locked="0"/>
    </xf>
    <xf numFmtId="2" fontId="4" fillId="0" borderId="10" xfId="0" applyNumberFormat="1" applyFont="1" applyBorder="1" applyProtection="1"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22" xfId="1" applyNumberFormat="1" applyFont="1" applyBorder="1" applyAlignment="1" applyProtection="1">
      <alignment horizontal="right"/>
      <protection locked="0"/>
    </xf>
    <xf numFmtId="164" fontId="1" fillId="0" borderId="2" xfId="1" applyNumberFormat="1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/>
    <xf numFmtId="0" fontId="4" fillId="0" borderId="2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65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8" fillId="4" borderId="0" xfId="0" applyFont="1" applyFill="1"/>
    <xf numFmtId="167" fontId="3" fillId="0" borderId="0" xfId="0" applyNumberFormat="1" applyFont="1" applyAlignment="1" applyProtection="1">
      <alignment horizontal="center"/>
      <protection locked="0"/>
    </xf>
    <xf numFmtId="17" fontId="3" fillId="0" borderId="24" xfId="0" applyNumberFormat="1" applyFont="1" applyBorder="1" applyAlignment="1" applyProtection="1">
      <alignment horizontal="center"/>
    </xf>
    <xf numFmtId="164" fontId="1" fillId="0" borderId="24" xfId="1" applyNumberFormat="1" applyFont="1" applyBorder="1" applyAlignment="1" applyProtection="1">
      <alignment horizontal="right"/>
      <protection locked="0"/>
    </xf>
    <xf numFmtId="164" fontId="1" fillId="0" borderId="25" xfId="1" applyNumberFormat="1" applyFont="1" applyBorder="1" applyAlignment="1" applyProtection="1">
      <alignment horizontal="right"/>
      <protection locked="0"/>
    </xf>
    <xf numFmtId="44" fontId="1" fillId="0" borderId="25" xfId="0" applyNumberFormat="1" applyFont="1" applyBorder="1" applyAlignment="1" applyProtection="1">
      <alignment horizontal="center"/>
      <protection locked="0"/>
    </xf>
    <xf numFmtId="44" fontId="1" fillId="0" borderId="22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" fontId="3" fillId="0" borderId="7" xfId="0" applyNumberFormat="1" applyFont="1" applyBorder="1" applyAlignment="1" applyProtection="1">
      <alignment horizontal="center"/>
    </xf>
    <xf numFmtId="17" fontId="3" fillId="0" borderId="8" xfId="0" applyNumberFormat="1" applyFont="1" applyBorder="1" applyAlignment="1" applyProtection="1">
      <alignment horizontal="center"/>
    </xf>
    <xf numFmtId="17" fontId="3" fillId="0" borderId="9" xfId="0" applyNumberFormat="1" applyFont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center"/>
    </xf>
    <xf numFmtId="0" fontId="0" fillId="0" borderId="2" xfId="0" applyBorder="1" applyProtection="1"/>
    <xf numFmtId="166" fontId="3" fillId="0" borderId="2" xfId="0" applyNumberFormat="1" applyFon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justify" vertical="center" wrapText="1"/>
    </xf>
    <xf numFmtId="166" fontId="3" fillId="3" borderId="2" xfId="0" applyNumberFormat="1" applyFont="1" applyFill="1" applyBorder="1" applyAlignment="1" applyProtection="1">
      <alignment horizontal="right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3" borderId="2" xfId="0" applyFont="1" applyFill="1" applyBorder="1" applyProtection="1"/>
    <xf numFmtId="0" fontId="0" fillId="0" borderId="0" xfId="0" applyProtection="1"/>
    <xf numFmtId="166" fontId="0" fillId="0" borderId="0" xfId="0" applyNumberFormat="1" applyAlignment="1" applyProtection="1">
      <alignment horizontal="right"/>
    </xf>
    <xf numFmtId="0" fontId="8" fillId="4" borderId="23" xfId="0" applyFont="1" applyFill="1" applyBorder="1" applyAlignment="1" applyProtection="1">
      <alignment horizontal="lef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center"/>
    </xf>
    <xf numFmtId="0" fontId="8" fillId="4" borderId="2" xfId="0" applyFont="1" applyFill="1" applyBorder="1" applyProtection="1"/>
    <xf numFmtId="165" fontId="0" fillId="0" borderId="2" xfId="0" applyNumberFormat="1" applyFill="1" applyBorder="1" applyAlignment="1" applyProtection="1">
      <alignment horizontal="right"/>
    </xf>
    <xf numFmtId="0" fontId="1" fillId="0" borderId="2" xfId="0" applyFont="1" applyBorder="1" applyProtection="1"/>
    <xf numFmtId="165" fontId="1" fillId="0" borderId="2" xfId="0" applyNumberFormat="1" applyFont="1" applyFill="1" applyBorder="1" applyAlignment="1" applyProtection="1">
      <alignment horizontal="right"/>
    </xf>
    <xf numFmtId="165" fontId="3" fillId="3" borderId="2" xfId="0" applyNumberFormat="1" applyFont="1" applyFill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0" fontId="1" fillId="0" borderId="2" xfId="0" applyFont="1" applyFill="1" applyBorder="1" applyProtection="1"/>
    <xf numFmtId="0" fontId="8" fillId="0" borderId="2" xfId="0" applyFont="1" applyBorder="1" applyProtection="1"/>
    <xf numFmtId="0" fontId="3" fillId="0" borderId="0" xfId="0" applyFont="1" applyBorder="1" applyProtection="1"/>
    <xf numFmtId="165" fontId="3" fillId="0" borderId="0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3" fillId="3" borderId="2" xfId="0" applyFont="1" applyFill="1" applyBorder="1" applyAlignment="1" applyProtection="1">
      <alignment wrapText="1"/>
    </xf>
    <xf numFmtId="0" fontId="3" fillId="0" borderId="0" xfId="0" applyFont="1" applyProtection="1"/>
    <xf numFmtId="165" fontId="0" fillId="0" borderId="0" xfId="0" applyNumberFormat="1" applyAlignment="1" applyProtection="1">
      <alignment horizontal="right"/>
    </xf>
    <xf numFmtId="2" fontId="8" fillId="4" borderId="0" xfId="0" applyNumberFormat="1" applyFont="1" applyFill="1" applyAlignment="1" applyProtection="1">
      <alignment horizontal="left"/>
    </xf>
    <xf numFmtId="2" fontId="0" fillId="4" borderId="0" xfId="0" applyNumberFormat="1" applyFill="1" applyAlignment="1" applyProtection="1">
      <alignment horizontal="left"/>
    </xf>
    <xf numFmtId="165" fontId="0" fillId="0" borderId="0" xfId="0" applyNumberFormat="1" applyProtection="1"/>
    <xf numFmtId="2" fontId="0" fillId="0" borderId="0" xfId="0" applyNumberFormat="1" applyProtection="1"/>
    <xf numFmtId="2" fontId="9" fillId="4" borderId="1" xfId="0" applyNumberFormat="1" applyFont="1" applyFill="1" applyBorder="1" applyAlignment="1" applyProtection="1">
      <alignment horizontal="left"/>
    </xf>
    <xf numFmtId="2" fontId="5" fillId="4" borderId="1" xfId="0" applyNumberFormat="1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wrapText="1"/>
    </xf>
    <xf numFmtId="165" fontId="3" fillId="0" borderId="13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2" fontId="3" fillId="0" borderId="10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3" borderId="11" xfId="0" applyNumberFormat="1" applyFill="1" applyBorder="1" applyAlignment="1" applyProtection="1">
      <alignment horizontal="right"/>
    </xf>
    <xf numFmtId="165" fontId="0" fillId="3" borderId="14" xfId="0" applyNumberFormat="1" applyFill="1" applyBorder="1" applyProtection="1"/>
    <xf numFmtId="0" fontId="3" fillId="0" borderId="15" xfId="0" applyFont="1" applyFill="1" applyBorder="1" applyProtection="1"/>
    <xf numFmtId="165" fontId="3" fillId="3" borderId="19" xfId="0" applyNumberFormat="1" applyFont="1" applyFill="1" applyBorder="1" applyAlignment="1" applyProtection="1"/>
    <xf numFmtId="165" fontId="3" fillId="3" borderId="20" xfId="0" applyNumberFormat="1" applyFont="1" applyFill="1" applyBorder="1" applyAlignment="1" applyProtection="1"/>
    <xf numFmtId="165" fontId="3" fillId="3" borderId="21" xfId="0" applyNumberFormat="1" applyFont="1" applyFill="1" applyBorder="1" applyAlignment="1" applyProtection="1"/>
    <xf numFmtId="165" fontId="3" fillId="3" borderId="12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8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4" fontId="1" fillId="0" borderId="14" xfId="0" applyNumberFormat="1" applyFont="1" applyBorder="1" applyAlignment="1" applyProtection="1">
      <alignment horizontal="left"/>
    </xf>
    <xf numFmtId="164" fontId="1" fillId="3" borderId="24" xfId="1" applyNumberFormat="1" applyFont="1" applyFill="1" applyBorder="1" applyAlignment="1" applyProtection="1">
      <alignment horizontal="right"/>
    </xf>
    <xf numFmtId="164" fontId="1" fillId="3" borderId="2" xfId="1" applyNumberFormat="1" applyFont="1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left"/>
    </xf>
    <xf numFmtId="164" fontId="1" fillId="0" borderId="24" xfId="1" applyNumberFormat="1" applyFont="1" applyBorder="1" applyAlignment="1" applyProtection="1">
      <alignment horizontal="right"/>
    </xf>
    <xf numFmtId="164" fontId="1" fillId="0" borderId="2" xfId="1" applyNumberFormat="1" applyFont="1" applyBorder="1" applyAlignment="1" applyProtection="1">
      <alignment horizontal="right"/>
    </xf>
    <xf numFmtId="44" fontId="1" fillId="3" borderId="14" xfId="0" applyNumberFormat="1" applyFont="1" applyFill="1" applyBorder="1" applyAlignment="1" applyProtection="1">
      <alignment horizontal="left"/>
    </xf>
    <xf numFmtId="0" fontId="3" fillId="0" borderId="3" xfId="0" applyFont="1" applyBorder="1" applyProtection="1"/>
    <xf numFmtId="44" fontId="1" fillId="3" borderId="14" xfId="1" applyNumberFormat="1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1" fillId="2" borderId="14" xfId="0" applyFont="1" applyFill="1" applyBorder="1" applyProtection="1"/>
    <xf numFmtId="0" fontId="1" fillId="2" borderId="24" xfId="0" applyFont="1" applyFill="1" applyBorder="1" applyProtection="1"/>
    <xf numFmtId="0" fontId="1" fillId="2" borderId="2" xfId="0" applyFont="1" applyFill="1" applyBorder="1" applyProtection="1"/>
    <xf numFmtId="0" fontId="1" fillId="0" borderId="6" xfId="0" applyFont="1" applyBorder="1" applyAlignment="1" applyProtection="1">
      <alignment horizontal="left"/>
    </xf>
    <xf numFmtId="164" fontId="1" fillId="3" borderId="26" xfId="0" applyNumberFormat="1" applyFont="1" applyFill="1" applyBorder="1" applyAlignment="1" applyProtection="1">
      <alignment horizontal="left"/>
    </xf>
    <xf numFmtId="164" fontId="1" fillId="3" borderId="22" xfId="1" applyNumberFormat="1" applyFont="1" applyFill="1" applyBorder="1" applyAlignment="1" applyProtection="1">
      <alignment horizontal="right"/>
    </xf>
    <xf numFmtId="164" fontId="1" fillId="0" borderId="26" xfId="0" applyNumberFormat="1" applyFont="1" applyFill="1" applyBorder="1" applyAlignment="1" applyProtection="1">
      <alignment horizontal="left"/>
    </xf>
    <xf numFmtId="164" fontId="1" fillId="3" borderId="14" xfId="0" applyNumberFormat="1" applyFont="1" applyFill="1" applyBorder="1" applyAlignment="1" applyProtection="1">
      <alignment horizontal="left"/>
    </xf>
    <xf numFmtId="0" fontId="1" fillId="0" borderId="5" xfId="0" applyFont="1" applyBorder="1" applyProtection="1"/>
    <xf numFmtId="164" fontId="1" fillId="0" borderId="14" xfId="0" applyNumberFormat="1" applyFont="1" applyBorder="1" applyProtection="1"/>
    <xf numFmtId="0" fontId="1" fillId="0" borderId="5" xfId="0" applyFont="1" applyBorder="1" applyAlignment="1" applyProtection="1"/>
    <xf numFmtId="164" fontId="1" fillId="3" borderId="14" xfId="0" applyNumberFormat="1" applyFont="1" applyFill="1" applyBorder="1" applyAlignment="1" applyProtection="1"/>
    <xf numFmtId="164" fontId="1" fillId="0" borderId="14" xfId="0" applyNumberFormat="1" applyFont="1" applyBorder="1" applyAlignment="1" applyProtection="1"/>
    <xf numFmtId="0" fontId="3" fillId="0" borderId="3" xfId="0" applyFont="1" applyBorder="1" applyAlignment="1" applyProtection="1"/>
    <xf numFmtId="164" fontId="1" fillId="3" borderId="14" xfId="1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/>
    <xf numFmtId="0" fontId="3" fillId="2" borderId="14" xfId="0" applyFont="1" applyFill="1" applyBorder="1" applyAlignment="1" applyProtection="1"/>
    <xf numFmtId="44" fontId="1" fillId="2" borderId="24" xfId="1" applyFont="1" applyFill="1" applyBorder="1" applyProtection="1"/>
    <xf numFmtId="44" fontId="1" fillId="2" borderId="2" xfId="1" applyFont="1" applyFill="1" applyBorder="1" applyProtection="1"/>
    <xf numFmtId="0" fontId="3" fillId="0" borderId="5" xfId="0" applyFont="1" applyBorder="1" applyAlignment="1" applyProtection="1"/>
    <xf numFmtId="0" fontId="3" fillId="0" borderId="14" xfId="0" applyFont="1" applyBorder="1" applyAlignment="1" applyProtection="1"/>
    <xf numFmtId="0" fontId="3" fillId="0" borderId="6" xfId="0" applyFont="1" applyBorder="1" applyAlignment="1" applyProtection="1"/>
    <xf numFmtId="0" fontId="4" fillId="4" borderId="2" xfId="0" applyFont="1" applyFill="1" applyBorder="1" applyProtection="1"/>
    <xf numFmtId="165" fontId="0" fillId="4" borderId="2" xfId="0" applyNumberFormat="1" applyFill="1" applyBorder="1" applyAlignment="1" applyProtection="1">
      <alignment horizontal="right"/>
      <protection locked="0"/>
    </xf>
    <xf numFmtId="164" fontId="1" fillId="3" borderId="26" xfId="1" applyNumberFormat="1" applyFont="1" applyFill="1" applyBorder="1" applyAlignment="1" applyProtection="1">
      <alignment horizontal="right"/>
    </xf>
    <xf numFmtId="164" fontId="1" fillId="3" borderId="25" xfId="1" applyNumberFormat="1" applyFont="1" applyFill="1" applyBorder="1" applyAlignment="1" applyProtection="1">
      <alignment horizontal="right"/>
    </xf>
    <xf numFmtId="164" fontId="1" fillId="3" borderId="15" xfId="1" applyNumberFormat="1" applyFont="1" applyFill="1" applyBorder="1" applyAlignment="1" applyProtection="1">
      <alignment horizontal="right"/>
    </xf>
    <xf numFmtId="164" fontId="1" fillId="3" borderId="27" xfId="1" applyNumberFormat="1" applyFont="1" applyFill="1" applyBorder="1" applyAlignment="1" applyProtection="1">
      <alignment horizontal="right"/>
    </xf>
    <xf numFmtId="164" fontId="1" fillId="3" borderId="28" xfId="1" applyNumberFormat="1" applyFont="1" applyFill="1" applyBorder="1" applyAlignment="1" applyProtection="1">
      <alignment horizontal="right"/>
    </xf>
    <xf numFmtId="164" fontId="3" fillId="3" borderId="26" xfId="1" applyNumberFormat="1" applyFont="1" applyFill="1" applyBorder="1" applyAlignment="1" applyProtection="1">
      <alignment horizontal="right"/>
    </xf>
    <xf numFmtId="164" fontId="3" fillId="3" borderId="25" xfId="1" applyNumberFormat="1" applyFont="1" applyFill="1" applyBorder="1" applyAlignment="1" applyProtection="1">
      <alignment horizontal="right"/>
    </xf>
    <xf numFmtId="164" fontId="3" fillId="3" borderId="22" xfId="1" applyNumberFormat="1" applyFont="1" applyFill="1" applyBorder="1" applyAlignment="1" applyProtection="1">
      <alignment horizontal="right"/>
    </xf>
    <xf numFmtId="164" fontId="1" fillId="3" borderId="29" xfId="1" applyNumberFormat="1" applyFont="1" applyFill="1" applyBorder="1" applyAlignment="1" applyProtection="1">
      <alignment horizontal="right"/>
    </xf>
    <xf numFmtId="164" fontId="1" fillId="3" borderId="30" xfId="1" applyNumberFormat="1" applyFont="1" applyFill="1" applyBorder="1" applyAlignment="1" applyProtection="1">
      <alignment horizontal="right"/>
    </xf>
    <xf numFmtId="164" fontId="1" fillId="3" borderId="31" xfId="1" applyNumberFormat="1" applyFont="1" applyFill="1" applyBorder="1" applyAlignment="1" applyProtection="1">
      <alignment horizontal="right"/>
    </xf>
    <xf numFmtId="164" fontId="1" fillId="0" borderId="24" xfId="1" applyNumberFormat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zoomScaleNormal="100" workbookViewId="0">
      <selection activeCell="B8" sqref="B8"/>
    </sheetView>
  </sheetViews>
  <sheetFormatPr defaultRowHeight="13.2" x14ac:dyDescent="0.25"/>
  <cols>
    <col min="1" max="1" width="137.5546875" customWidth="1"/>
    <col min="2" max="2" width="14.88671875" customWidth="1"/>
  </cols>
  <sheetData>
    <row r="1" spans="1:2" x14ac:dyDescent="0.25">
      <c r="A1" s="2"/>
    </row>
    <row r="2" spans="1:2" x14ac:dyDescent="0.25">
      <c r="A2" s="50" t="s">
        <v>70</v>
      </c>
      <c r="B2" s="50"/>
    </row>
    <row r="3" spans="1:2" x14ac:dyDescent="0.25">
      <c r="A3" s="27"/>
      <c r="B3" s="28"/>
    </row>
    <row r="4" spans="1:2" x14ac:dyDescent="0.25">
      <c r="A4" s="51" t="s">
        <v>71</v>
      </c>
      <c r="B4" s="51"/>
    </row>
    <row r="5" spans="1:2" x14ac:dyDescent="0.25">
      <c r="A5" s="27"/>
      <c r="B5" s="28"/>
    </row>
    <row r="6" spans="1:2" x14ac:dyDescent="0.25">
      <c r="A6" s="51" t="s">
        <v>72</v>
      </c>
      <c r="B6" s="51"/>
    </row>
    <row r="7" spans="1:2" x14ac:dyDescent="0.25">
      <c r="A7" s="27"/>
      <c r="B7" s="28"/>
    </row>
    <row r="8" spans="1:2" x14ac:dyDescent="0.25">
      <c r="A8" s="43" t="s">
        <v>112</v>
      </c>
      <c r="B8" s="44">
        <v>44075</v>
      </c>
    </row>
    <row r="9" spans="1:2" x14ac:dyDescent="0.25">
      <c r="A9" s="1"/>
    </row>
    <row r="10" spans="1:2" x14ac:dyDescent="0.25">
      <c r="A10" s="1"/>
    </row>
    <row r="11" spans="1:2" x14ac:dyDescent="0.25">
      <c r="A11" s="1"/>
    </row>
  </sheetData>
  <sheetProtection sheet="1" objects="1" scenarios="1"/>
  <mergeCells count="3">
    <mergeCell ref="A2:B2"/>
    <mergeCell ref="A4:B4"/>
    <mergeCell ref="A6:B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B4" sqref="B4"/>
    </sheetView>
  </sheetViews>
  <sheetFormatPr defaultRowHeight="13.2" x14ac:dyDescent="0.25"/>
  <cols>
    <col min="1" max="1" width="69.88671875" style="64" customWidth="1"/>
    <col min="2" max="2" width="17.5546875" style="65" bestFit="1" customWidth="1"/>
    <col min="3" max="3" width="84.33203125" style="35" customWidth="1"/>
  </cols>
  <sheetData>
    <row r="1" spans="1:3" ht="26.25" customHeight="1" x14ac:dyDescent="0.25">
      <c r="A1" s="55" t="s">
        <v>111</v>
      </c>
      <c r="B1" s="55"/>
    </row>
    <row r="2" spans="1:3" s="1" customFormat="1" x14ac:dyDescent="0.25">
      <c r="A2" s="56" t="s">
        <v>81</v>
      </c>
      <c r="B2" s="56"/>
      <c r="C2" s="36"/>
    </row>
    <row r="3" spans="1:3" x14ac:dyDescent="0.25">
      <c r="A3" s="57"/>
      <c r="B3" s="58" t="s">
        <v>47</v>
      </c>
    </row>
    <row r="4" spans="1:3" x14ac:dyDescent="0.25">
      <c r="A4" s="33" t="s">
        <v>37</v>
      </c>
      <c r="B4" s="13"/>
    </row>
    <row r="5" spans="1:3" x14ac:dyDescent="0.25">
      <c r="A5" s="34" t="s">
        <v>61</v>
      </c>
      <c r="B5" s="13"/>
    </row>
    <row r="6" spans="1:3" x14ac:dyDescent="0.25">
      <c r="A6" s="33" t="s">
        <v>38</v>
      </c>
      <c r="B6" s="13"/>
    </row>
    <row r="7" spans="1:3" x14ac:dyDescent="0.25">
      <c r="A7" s="34" t="s">
        <v>108</v>
      </c>
      <c r="B7" s="13"/>
    </row>
    <row r="8" spans="1:3" x14ac:dyDescent="0.25">
      <c r="A8" s="34" t="s">
        <v>107</v>
      </c>
      <c r="B8" s="13"/>
    </row>
    <row r="9" spans="1:3" x14ac:dyDescent="0.25">
      <c r="A9" s="34" t="s">
        <v>92</v>
      </c>
      <c r="B9" s="13"/>
    </row>
    <row r="10" spans="1:3" x14ac:dyDescent="0.25">
      <c r="A10" s="34" t="s">
        <v>95</v>
      </c>
      <c r="B10" s="13"/>
    </row>
    <row r="11" spans="1:3" x14ac:dyDescent="0.25">
      <c r="A11" s="34" t="s">
        <v>39</v>
      </c>
      <c r="B11" s="13"/>
    </row>
    <row r="12" spans="1:3" x14ac:dyDescent="0.25">
      <c r="A12" s="34" t="s">
        <v>93</v>
      </c>
      <c r="B12" s="13"/>
    </row>
    <row r="13" spans="1:3" x14ac:dyDescent="0.25">
      <c r="A13" s="34" t="s">
        <v>94</v>
      </c>
      <c r="B13" s="13"/>
    </row>
    <row r="14" spans="1:3" x14ac:dyDescent="0.25">
      <c r="A14" s="33" t="s">
        <v>40</v>
      </c>
      <c r="B14" s="13"/>
    </row>
    <row r="15" spans="1:3" x14ac:dyDescent="0.25">
      <c r="A15" s="33" t="s">
        <v>41</v>
      </c>
      <c r="B15" s="13"/>
    </row>
    <row r="16" spans="1:3" x14ac:dyDescent="0.25">
      <c r="A16" s="33" t="s">
        <v>42</v>
      </c>
      <c r="B16" s="13"/>
    </row>
    <row r="17" spans="1:3" x14ac:dyDescent="0.25">
      <c r="A17" s="33" t="s">
        <v>43</v>
      </c>
      <c r="B17" s="13"/>
    </row>
    <row r="18" spans="1:3" x14ac:dyDescent="0.25">
      <c r="A18" s="33" t="s">
        <v>44</v>
      </c>
      <c r="B18" s="13"/>
    </row>
    <row r="19" spans="1:3" x14ac:dyDescent="0.25">
      <c r="A19" s="33" t="s">
        <v>45</v>
      </c>
      <c r="B19" s="13"/>
    </row>
    <row r="20" spans="1:3" x14ac:dyDescent="0.25">
      <c r="A20" s="34" t="s">
        <v>96</v>
      </c>
      <c r="B20" s="13"/>
    </row>
    <row r="21" spans="1:3" x14ac:dyDescent="0.25">
      <c r="A21" s="34" t="s">
        <v>109</v>
      </c>
      <c r="B21" s="13"/>
    </row>
    <row r="22" spans="1:3" x14ac:dyDescent="0.25">
      <c r="A22" s="34" t="s">
        <v>97</v>
      </c>
      <c r="B22" s="13"/>
    </row>
    <row r="23" spans="1:3" x14ac:dyDescent="0.25">
      <c r="A23" s="14" t="s">
        <v>101</v>
      </c>
      <c r="B23" s="13"/>
    </row>
    <row r="24" spans="1:3" x14ac:dyDescent="0.25">
      <c r="A24" s="14" t="s">
        <v>101</v>
      </c>
      <c r="B24" s="13"/>
    </row>
    <row r="25" spans="1:3" x14ac:dyDescent="0.25">
      <c r="A25" s="14" t="s">
        <v>101</v>
      </c>
      <c r="B25" s="13"/>
    </row>
    <row r="26" spans="1:3" x14ac:dyDescent="0.25">
      <c r="A26" s="14" t="s">
        <v>101</v>
      </c>
      <c r="B26" s="13"/>
    </row>
    <row r="27" spans="1:3" x14ac:dyDescent="0.25">
      <c r="A27" s="14" t="s">
        <v>101</v>
      </c>
      <c r="B27" s="13"/>
    </row>
    <row r="28" spans="1:3" s="1" customFormat="1" x14ac:dyDescent="0.25">
      <c r="A28" s="60" t="s">
        <v>46</v>
      </c>
      <c r="B28" s="61">
        <f>SUM(B4:B27)</f>
        <v>0</v>
      </c>
      <c r="C28" s="36"/>
    </row>
    <row r="29" spans="1:3" x14ac:dyDescent="0.25">
      <c r="A29" s="62" t="s">
        <v>110</v>
      </c>
      <c r="B29" s="59"/>
    </row>
    <row r="30" spans="1:3" x14ac:dyDescent="0.25">
      <c r="A30" s="14"/>
      <c r="B30" s="13"/>
    </row>
    <row r="31" spans="1:3" x14ac:dyDescent="0.25">
      <c r="A31" s="14"/>
      <c r="B31" s="13"/>
    </row>
    <row r="32" spans="1:3" x14ac:dyDescent="0.25">
      <c r="A32" s="14"/>
      <c r="B32" s="13"/>
    </row>
    <row r="33" spans="1:3" x14ac:dyDescent="0.25">
      <c r="A33" s="14"/>
      <c r="B33" s="13"/>
    </row>
    <row r="34" spans="1:3" s="1" customFormat="1" x14ac:dyDescent="0.25">
      <c r="A34" s="60" t="s">
        <v>60</v>
      </c>
      <c r="B34" s="61">
        <f>SUM(B29:B33)</f>
        <v>0</v>
      </c>
      <c r="C34" s="36"/>
    </row>
    <row r="35" spans="1:3" x14ac:dyDescent="0.25">
      <c r="A35" s="57"/>
      <c r="B35" s="59"/>
    </row>
    <row r="36" spans="1:3" s="1" customFormat="1" x14ac:dyDescent="0.25">
      <c r="A36" s="63" t="s">
        <v>48</v>
      </c>
      <c r="B36" s="61">
        <f>B28-B34</f>
        <v>0</v>
      </c>
      <c r="C36" s="36"/>
    </row>
  </sheetData>
  <sheetProtection sheet="1" objects="1" scenarios="1" formatCells="0" formatColumns="0" formatRows="0" insertRows="0"/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2"/>
  <sheetViews>
    <sheetView workbookViewId="0">
      <selection activeCell="A5" sqref="A5"/>
    </sheetView>
  </sheetViews>
  <sheetFormatPr defaultRowHeight="13.2" x14ac:dyDescent="0.25"/>
  <cols>
    <col min="1" max="1" width="75.6640625" style="84" bestFit="1" customWidth="1"/>
    <col min="2" max="2" width="15.33203125" style="85" customWidth="1"/>
    <col min="3" max="3" width="73.109375" style="35" customWidth="1"/>
  </cols>
  <sheetData>
    <row r="1" spans="1:3" x14ac:dyDescent="0.25">
      <c r="A1" s="66" t="s">
        <v>98</v>
      </c>
      <c r="B1" s="66"/>
    </row>
    <row r="2" spans="1:3" x14ac:dyDescent="0.25">
      <c r="A2" s="56" t="s">
        <v>82</v>
      </c>
      <c r="B2" s="56"/>
    </row>
    <row r="3" spans="1:3" s="1" customFormat="1" x14ac:dyDescent="0.25">
      <c r="A3" s="67"/>
      <c r="B3" s="68" t="s">
        <v>26</v>
      </c>
      <c r="C3" s="36"/>
    </row>
    <row r="4" spans="1:3" x14ac:dyDescent="0.25">
      <c r="A4" s="69" t="s">
        <v>130</v>
      </c>
      <c r="B4" s="70"/>
    </row>
    <row r="5" spans="1:3" x14ac:dyDescent="0.25">
      <c r="A5" s="16"/>
      <c r="B5" s="31"/>
    </row>
    <row r="6" spans="1:3" x14ac:dyDescent="0.25">
      <c r="A6" s="16"/>
      <c r="B6" s="31"/>
    </row>
    <row r="7" spans="1:3" x14ac:dyDescent="0.25">
      <c r="A7" s="16"/>
      <c r="B7" s="31"/>
    </row>
    <row r="8" spans="1:3" x14ac:dyDescent="0.25">
      <c r="A8" s="16"/>
      <c r="B8" s="31"/>
    </row>
    <row r="9" spans="1:3" x14ac:dyDescent="0.25">
      <c r="A9" s="16"/>
      <c r="B9" s="31"/>
    </row>
    <row r="10" spans="1:3" x14ac:dyDescent="0.25">
      <c r="A10" s="30"/>
      <c r="B10" s="17"/>
    </row>
    <row r="11" spans="1:3" x14ac:dyDescent="0.25">
      <c r="A11" s="16"/>
      <c r="B11" s="17"/>
    </row>
    <row r="12" spans="1:3" x14ac:dyDescent="0.25">
      <c r="A12" s="16"/>
      <c r="B12" s="17"/>
    </row>
    <row r="13" spans="1:3" x14ac:dyDescent="0.25">
      <c r="A13" s="16"/>
      <c r="B13" s="17"/>
    </row>
    <row r="14" spans="1:3" x14ac:dyDescent="0.25">
      <c r="A14" s="16"/>
      <c r="B14" s="17"/>
    </row>
    <row r="15" spans="1:3" s="1" customFormat="1" x14ac:dyDescent="0.25">
      <c r="A15" s="63" t="s">
        <v>129</v>
      </c>
      <c r="B15" s="73">
        <f>SUM(B4:B14)</f>
        <v>0</v>
      </c>
      <c r="C15" s="36"/>
    </row>
    <row r="16" spans="1:3" x14ac:dyDescent="0.25">
      <c r="A16" s="69" t="s">
        <v>80</v>
      </c>
      <c r="B16" s="74"/>
    </row>
    <row r="17" spans="1:3" x14ac:dyDescent="0.25">
      <c r="A17" s="16"/>
      <c r="B17" s="17"/>
    </row>
    <row r="18" spans="1:3" x14ac:dyDescent="0.25">
      <c r="A18" s="16"/>
      <c r="B18" s="17"/>
    </row>
    <row r="19" spans="1:3" x14ac:dyDescent="0.25">
      <c r="A19" s="16"/>
      <c r="B19" s="17"/>
    </row>
    <row r="20" spans="1:3" x14ac:dyDescent="0.25">
      <c r="A20" s="16"/>
      <c r="B20" s="17"/>
    </row>
    <row r="21" spans="1:3" x14ac:dyDescent="0.25">
      <c r="A21" s="16"/>
      <c r="B21" s="17"/>
    </row>
    <row r="22" spans="1:3" x14ac:dyDescent="0.25">
      <c r="A22" s="16"/>
      <c r="B22" s="17"/>
    </row>
    <row r="23" spans="1:3" x14ac:dyDescent="0.25">
      <c r="A23" s="16"/>
      <c r="B23" s="17"/>
    </row>
    <row r="24" spans="1:3" x14ac:dyDescent="0.25">
      <c r="A24" s="16"/>
      <c r="B24" s="17"/>
    </row>
    <row r="25" spans="1:3" x14ac:dyDescent="0.25">
      <c r="A25" s="16"/>
      <c r="B25" s="17"/>
    </row>
    <row r="26" spans="1:3" x14ac:dyDescent="0.25">
      <c r="A26" s="16"/>
      <c r="B26" s="17"/>
    </row>
    <row r="27" spans="1:3" s="1" customFormat="1" x14ac:dyDescent="0.25">
      <c r="A27" s="63" t="s">
        <v>56</v>
      </c>
      <c r="B27" s="73">
        <f>SUM(B17:B26)</f>
        <v>0</v>
      </c>
      <c r="C27" s="36"/>
    </row>
    <row r="28" spans="1:3" x14ac:dyDescent="0.25">
      <c r="A28" s="69" t="s">
        <v>78</v>
      </c>
      <c r="B28" s="74"/>
    </row>
    <row r="29" spans="1:3" x14ac:dyDescent="0.25">
      <c r="A29" s="16"/>
      <c r="B29" s="15"/>
    </row>
    <row r="30" spans="1:3" x14ac:dyDescent="0.25">
      <c r="A30" s="16"/>
      <c r="B30" s="15"/>
    </row>
    <row r="31" spans="1:3" x14ac:dyDescent="0.25">
      <c r="A31" s="16"/>
      <c r="B31" s="15"/>
    </row>
    <row r="32" spans="1:3" x14ac:dyDescent="0.25">
      <c r="A32" s="16"/>
      <c r="B32" s="15"/>
    </row>
    <row r="33" spans="1:3" x14ac:dyDescent="0.25">
      <c r="A33" s="16"/>
      <c r="B33" s="15"/>
    </row>
    <row r="34" spans="1:3" x14ac:dyDescent="0.25">
      <c r="A34" s="16"/>
      <c r="B34" s="17"/>
    </row>
    <row r="35" spans="1:3" x14ac:dyDescent="0.25">
      <c r="A35" s="16"/>
      <c r="B35" s="17"/>
    </row>
    <row r="36" spans="1:3" x14ac:dyDescent="0.25">
      <c r="A36" s="16"/>
      <c r="B36" s="17"/>
    </row>
    <row r="37" spans="1:3" x14ac:dyDescent="0.25">
      <c r="A37" s="16"/>
      <c r="B37" s="17"/>
    </row>
    <row r="38" spans="1:3" x14ac:dyDescent="0.25">
      <c r="A38" s="16"/>
      <c r="B38" s="17"/>
    </row>
    <row r="39" spans="1:3" s="1" customFormat="1" x14ac:dyDescent="0.25">
      <c r="A39" s="63" t="s">
        <v>57</v>
      </c>
      <c r="B39" s="73">
        <f>SUM(B29:B38)</f>
        <v>0</v>
      </c>
      <c r="C39" s="36"/>
    </row>
    <row r="40" spans="1:3" s="1" customFormat="1" x14ac:dyDescent="0.25">
      <c r="A40" s="69" t="s">
        <v>74</v>
      </c>
      <c r="B40" s="72"/>
      <c r="C40" s="36"/>
    </row>
    <row r="41" spans="1:3" s="9" customFormat="1" x14ac:dyDescent="0.25">
      <c r="A41" s="75" t="s">
        <v>128</v>
      </c>
      <c r="B41" s="31"/>
      <c r="C41" s="35"/>
    </row>
    <row r="42" spans="1:3" s="9" customFormat="1" x14ac:dyDescent="0.25">
      <c r="A42" s="75" t="s">
        <v>6</v>
      </c>
      <c r="B42" s="31"/>
      <c r="C42" s="35"/>
    </row>
    <row r="43" spans="1:3" s="9" customFormat="1" x14ac:dyDescent="0.25">
      <c r="A43" s="75" t="s">
        <v>105</v>
      </c>
      <c r="B43" s="31"/>
      <c r="C43" s="35"/>
    </row>
    <row r="44" spans="1:3" s="9" customFormat="1" x14ac:dyDescent="0.25">
      <c r="A44" s="75" t="s">
        <v>4</v>
      </c>
      <c r="B44" s="31"/>
      <c r="C44" s="35"/>
    </row>
    <row r="45" spans="1:3" x14ac:dyDescent="0.25">
      <c r="A45" s="71" t="s">
        <v>77</v>
      </c>
      <c r="B45" s="17"/>
    </row>
    <row r="46" spans="1:3" x14ac:dyDescent="0.25">
      <c r="A46" s="71" t="s">
        <v>126</v>
      </c>
      <c r="B46" s="17"/>
    </row>
    <row r="47" spans="1:3" x14ac:dyDescent="0.25">
      <c r="A47" s="71" t="s">
        <v>3</v>
      </c>
      <c r="B47" s="17"/>
    </row>
    <row r="48" spans="1:3" x14ac:dyDescent="0.25">
      <c r="A48" s="76" t="s">
        <v>99</v>
      </c>
      <c r="B48" s="39"/>
    </row>
    <row r="49" spans="1:2" x14ac:dyDescent="0.25">
      <c r="A49" s="71" t="s">
        <v>63</v>
      </c>
      <c r="B49" s="17"/>
    </row>
    <row r="50" spans="1:2" x14ac:dyDescent="0.25">
      <c r="A50" s="71" t="s">
        <v>64</v>
      </c>
      <c r="B50" s="17"/>
    </row>
    <row r="51" spans="1:2" x14ac:dyDescent="0.25">
      <c r="A51" s="71" t="s">
        <v>65</v>
      </c>
      <c r="B51" s="17"/>
    </row>
    <row r="52" spans="1:2" x14ac:dyDescent="0.25">
      <c r="A52" s="76" t="s">
        <v>73</v>
      </c>
      <c r="B52" s="73">
        <f>SUM(B49:B51)</f>
        <v>0</v>
      </c>
    </row>
    <row r="53" spans="1:2" x14ac:dyDescent="0.25">
      <c r="A53" s="71" t="s">
        <v>7</v>
      </c>
      <c r="B53" s="39"/>
    </row>
    <row r="54" spans="1:2" x14ac:dyDescent="0.25">
      <c r="A54" s="71" t="s">
        <v>104</v>
      </c>
      <c r="B54" s="17"/>
    </row>
    <row r="55" spans="1:2" x14ac:dyDescent="0.25">
      <c r="A55" s="71" t="s">
        <v>75</v>
      </c>
      <c r="B55" s="17"/>
    </row>
    <row r="56" spans="1:2" x14ac:dyDescent="0.25">
      <c r="A56" s="71" t="s">
        <v>79</v>
      </c>
      <c r="B56" s="17"/>
    </row>
    <row r="57" spans="1:2" x14ac:dyDescent="0.25">
      <c r="A57" s="71" t="s">
        <v>76</v>
      </c>
      <c r="B57" s="17"/>
    </row>
    <row r="58" spans="1:2" x14ac:dyDescent="0.25">
      <c r="A58" s="71" t="s">
        <v>103</v>
      </c>
      <c r="B58" s="17"/>
    </row>
    <row r="59" spans="1:2" x14ac:dyDescent="0.25">
      <c r="A59" s="71" t="s">
        <v>62</v>
      </c>
      <c r="B59" s="17"/>
    </row>
    <row r="60" spans="1:2" x14ac:dyDescent="0.25">
      <c r="A60" s="71" t="s">
        <v>5</v>
      </c>
      <c r="B60" s="17"/>
    </row>
    <row r="61" spans="1:2" x14ac:dyDescent="0.25">
      <c r="A61" s="16" t="s">
        <v>100</v>
      </c>
      <c r="B61" s="17"/>
    </row>
    <row r="62" spans="1:2" x14ac:dyDescent="0.25">
      <c r="A62" s="16" t="s">
        <v>100</v>
      </c>
      <c r="B62" s="17"/>
    </row>
    <row r="63" spans="1:2" x14ac:dyDescent="0.25">
      <c r="A63" s="16" t="s">
        <v>100</v>
      </c>
      <c r="B63" s="17"/>
    </row>
    <row r="64" spans="1:2" x14ac:dyDescent="0.25">
      <c r="A64" s="16" t="s">
        <v>100</v>
      </c>
      <c r="B64" s="17"/>
    </row>
    <row r="65" spans="1:3" x14ac:dyDescent="0.25">
      <c r="A65" s="16" t="s">
        <v>100</v>
      </c>
      <c r="B65" s="17"/>
    </row>
    <row r="66" spans="1:3" s="1" customFormat="1" x14ac:dyDescent="0.25">
      <c r="A66" s="63" t="s">
        <v>58</v>
      </c>
      <c r="B66" s="73">
        <f>SUM(B41:B47)+SUM(B52:B65)</f>
        <v>0</v>
      </c>
      <c r="C66" s="36"/>
    </row>
    <row r="67" spans="1:3" x14ac:dyDescent="0.25">
      <c r="A67" s="63" t="s">
        <v>28</v>
      </c>
      <c r="B67" s="73">
        <f>SUM(B15+B27+B39+B66)</f>
        <v>0</v>
      </c>
    </row>
    <row r="68" spans="1:3" x14ac:dyDescent="0.25">
      <c r="A68" s="77"/>
      <c r="B68" s="78"/>
    </row>
    <row r="70" spans="1:3" x14ac:dyDescent="0.25">
      <c r="A70" s="79" t="s">
        <v>27</v>
      </c>
      <c r="B70" s="79"/>
    </row>
    <row r="71" spans="1:3" x14ac:dyDescent="0.25">
      <c r="A71" s="80"/>
      <c r="B71" s="80"/>
    </row>
    <row r="72" spans="1:3" x14ac:dyDescent="0.25">
      <c r="A72" s="81" t="s">
        <v>29</v>
      </c>
      <c r="B72" s="15">
        <v>0</v>
      </c>
    </row>
    <row r="73" spans="1:3" x14ac:dyDescent="0.25">
      <c r="A73" s="149" t="s">
        <v>30</v>
      </c>
      <c r="B73" s="150">
        <v>0</v>
      </c>
    </row>
    <row r="74" spans="1:3" x14ac:dyDescent="0.25">
      <c r="A74" s="149" t="s">
        <v>31</v>
      </c>
      <c r="B74" s="150">
        <v>0</v>
      </c>
    </row>
    <row r="75" spans="1:3" x14ac:dyDescent="0.25">
      <c r="A75" s="81" t="s">
        <v>32</v>
      </c>
      <c r="B75" s="15">
        <v>0</v>
      </c>
    </row>
    <row r="76" spans="1:3" x14ac:dyDescent="0.25">
      <c r="A76" s="18" t="s">
        <v>33</v>
      </c>
      <c r="B76" s="15">
        <v>0</v>
      </c>
    </row>
    <row r="77" spans="1:3" x14ac:dyDescent="0.25">
      <c r="A77" s="67"/>
      <c r="B77" s="74"/>
    </row>
    <row r="78" spans="1:3" x14ac:dyDescent="0.25">
      <c r="A78" s="63" t="s">
        <v>34</v>
      </c>
      <c r="B78" s="73">
        <f>SUM(B72:B77)</f>
        <v>0</v>
      </c>
    </row>
    <row r="79" spans="1:3" x14ac:dyDescent="0.25">
      <c r="A79" s="67"/>
      <c r="B79" s="82"/>
    </row>
    <row r="80" spans="1:3" x14ac:dyDescent="0.25">
      <c r="A80" s="63" t="s">
        <v>35</v>
      </c>
      <c r="B80" s="73">
        <f>B67</f>
        <v>0</v>
      </c>
    </row>
    <row r="81" spans="1:2" x14ac:dyDescent="0.25">
      <c r="A81" s="67"/>
      <c r="B81" s="82"/>
    </row>
    <row r="82" spans="1:2" ht="26.4" x14ac:dyDescent="0.25">
      <c r="A82" s="83" t="s">
        <v>36</v>
      </c>
      <c r="B82" s="73">
        <f>B78-B80</f>
        <v>0</v>
      </c>
    </row>
  </sheetData>
  <sheetProtection sheet="1" objects="1" scenarios="1" formatCells="0" formatColumns="0" formatRows="0" insertRows="0"/>
  <mergeCells count="3">
    <mergeCell ref="A2:B2"/>
    <mergeCell ref="A70:B70"/>
    <mergeCell ref="A1:B1"/>
  </mergeCells>
  <pageMargins left="0.7" right="0.7" top="0.75" bottom="0.75" header="0.3" footer="0.3"/>
  <pageSetup orientation="portrait" verticalDpi="0" r:id="rId1"/>
  <rowBreaks count="1" manualBreakCount="1">
    <brk id="6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8"/>
  <sheetViews>
    <sheetView workbookViewId="0">
      <pane xSplit="1" topLeftCell="B1" activePane="topRight" state="frozen"/>
      <selection pane="topRight" activeCell="A8" sqref="A8"/>
    </sheetView>
  </sheetViews>
  <sheetFormatPr defaultRowHeight="13.2" x14ac:dyDescent="0.25"/>
  <cols>
    <col min="1" max="1" width="32.44140625" customWidth="1"/>
    <col min="2" max="2" width="10.109375" style="6" customWidth="1"/>
    <col min="3" max="3" width="10.109375" style="4" customWidth="1"/>
    <col min="4" max="4" width="12.6640625" style="4" customWidth="1"/>
    <col min="5" max="5" width="10.109375" style="6" customWidth="1"/>
    <col min="6" max="6" width="10.109375" style="4" customWidth="1"/>
    <col min="7" max="7" width="12.6640625" style="4" customWidth="1"/>
    <col min="8" max="8" width="10.109375" style="6" customWidth="1"/>
    <col min="9" max="9" width="10.109375" style="4" customWidth="1"/>
    <col min="10" max="10" width="12.6640625" style="4" customWidth="1"/>
    <col min="11" max="11" width="10.109375" style="6" customWidth="1"/>
    <col min="12" max="12" width="10.109375" style="4" customWidth="1"/>
    <col min="13" max="13" width="12.6640625" style="4" customWidth="1"/>
    <col min="14" max="14" width="10.109375" style="6" customWidth="1"/>
    <col min="15" max="15" width="10.109375" style="4" customWidth="1"/>
    <col min="16" max="16" width="12.6640625" style="4" customWidth="1"/>
    <col min="17" max="17" width="10.109375" style="6" customWidth="1"/>
    <col min="18" max="18" width="10.109375" style="4" customWidth="1"/>
    <col min="19" max="19" width="12.6640625" style="4" customWidth="1"/>
    <col min="20" max="20" width="10.109375" style="7" customWidth="1"/>
    <col min="21" max="21" width="10.109375" style="5" customWidth="1"/>
    <col min="22" max="22" width="12.6640625" style="5" customWidth="1"/>
    <col min="23" max="23" width="10.109375" style="6" customWidth="1"/>
    <col min="24" max="24" width="10.109375" style="4" customWidth="1"/>
    <col min="25" max="25" width="12.6640625" style="4" customWidth="1"/>
    <col min="26" max="26" width="10.109375" style="6" customWidth="1"/>
    <col min="27" max="27" width="10.109375" style="3" customWidth="1"/>
    <col min="28" max="28" width="12.6640625" style="3" customWidth="1"/>
    <col min="29" max="29" width="10.109375" style="6" customWidth="1"/>
    <col min="30" max="30" width="10.109375" style="3" customWidth="1"/>
    <col min="31" max="31" width="12.6640625" style="3" customWidth="1"/>
    <col min="32" max="32" width="10.109375" style="6" customWidth="1"/>
    <col min="33" max="33" width="10.109375" style="3" customWidth="1"/>
    <col min="34" max="34" width="12.6640625" style="3" customWidth="1"/>
    <col min="35" max="35" width="10.109375" style="6" customWidth="1"/>
    <col min="36" max="36" width="10.109375" style="3" customWidth="1"/>
    <col min="37" max="37" width="12.6640625" style="3" customWidth="1"/>
    <col min="38" max="38" width="13.6640625" style="3" customWidth="1"/>
  </cols>
  <sheetData>
    <row r="1" spans="1:38" s="64" customFormat="1" x14ac:dyDescent="0.25">
      <c r="B1" s="86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88"/>
      <c r="AC1" s="89"/>
      <c r="AD1" s="88"/>
      <c r="AE1" s="88"/>
      <c r="AF1" s="89"/>
      <c r="AG1" s="88"/>
      <c r="AH1" s="88"/>
      <c r="AI1" s="89"/>
      <c r="AJ1" s="88"/>
      <c r="AK1" s="88"/>
      <c r="AL1" s="88"/>
    </row>
    <row r="2" spans="1:38" s="64" customFormat="1" ht="13.8" x14ac:dyDescent="0.3">
      <c r="B2" s="86" t="s">
        <v>90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8"/>
      <c r="AB2" s="88"/>
      <c r="AC2" s="89"/>
      <c r="AD2" s="88"/>
      <c r="AE2" s="88"/>
      <c r="AF2" s="89"/>
      <c r="AG2" s="88"/>
      <c r="AH2" s="88"/>
      <c r="AI2" s="89"/>
      <c r="AJ2" s="88"/>
      <c r="AK2" s="88"/>
      <c r="AL2" s="88"/>
    </row>
    <row r="3" spans="1:38" s="64" customFormat="1" ht="13.8" x14ac:dyDescent="0.3">
      <c r="B3" s="86" t="s">
        <v>91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8"/>
      <c r="AB3" s="88"/>
      <c r="AC3" s="89"/>
      <c r="AD3" s="88"/>
      <c r="AE3" s="88"/>
      <c r="AF3" s="89"/>
      <c r="AG3" s="88"/>
      <c r="AH3" s="88"/>
      <c r="AI3" s="89"/>
      <c r="AJ3" s="88"/>
      <c r="AK3" s="88"/>
      <c r="AL3" s="88"/>
    </row>
    <row r="4" spans="1:38" s="64" customFormat="1" ht="13.8" thickBot="1" x14ac:dyDescent="0.3">
      <c r="B4" s="90" t="s">
        <v>84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88"/>
      <c r="AB4" s="88"/>
      <c r="AC4" s="89"/>
      <c r="AD4" s="88"/>
      <c r="AE4" s="88"/>
      <c r="AF4" s="89"/>
      <c r="AG4" s="88"/>
      <c r="AH4" s="88"/>
      <c r="AI4" s="89"/>
      <c r="AJ4" s="88"/>
      <c r="AK4" s="88"/>
      <c r="AL4" s="88"/>
    </row>
    <row r="5" spans="1:38" s="84" customFormat="1" ht="13.8" thickBot="1" x14ac:dyDescent="0.3">
      <c r="A5" s="92" t="s">
        <v>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</row>
    <row r="6" spans="1:38" s="64" customFormat="1" ht="24.75" customHeight="1" x14ac:dyDescent="0.25">
      <c r="A6" s="95" t="s">
        <v>125</v>
      </c>
      <c r="B6" s="52">
        <f>Instructions!B8</f>
        <v>44075</v>
      </c>
      <c r="C6" s="53"/>
      <c r="D6" s="54"/>
      <c r="E6" s="52">
        <f>EDATE(B6,1)</f>
        <v>44105</v>
      </c>
      <c r="F6" s="53"/>
      <c r="G6" s="54"/>
      <c r="H6" s="52">
        <f t="shared" ref="H6" si="0">EDATE(E6,1)</f>
        <v>44136</v>
      </c>
      <c r="I6" s="53"/>
      <c r="J6" s="54"/>
      <c r="K6" s="52">
        <f t="shared" ref="K6" si="1">EDATE(H6,1)</f>
        <v>44166</v>
      </c>
      <c r="L6" s="53"/>
      <c r="M6" s="54"/>
      <c r="N6" s="52">
        <f t="shared" ref="N6" si="2">EDATE(K6,1)</f>
        <v>44197</v>
      </c>
      <c r="O6" s="53"/>
      <c r="P6" s="54"/>
      <c r="Q6" s="52">
        <f t="shared" ref="Q6" si="3">EDATE(N6,1)</f>
        <v>44228</v>
      </c>
      <c r="R6" s="53"/>
      <c r="S6" s="54"/>
      <c r="T6" s="52">
        <f t="shared" ref="T6" si="4">EDATE(Q6,1)</f>
        <v>44256</v>
      </c>
      <c r="U6" s="53"/>
      <c r="V6" s="54"/>
      <c r="W6" s="52">
        <f t="shared" ref="W6" si="5">EDATE(T6,1)</f>
        <v>44287</v>
      </c>
      <c r="X6" s="53"/>
      <c r="Y6" s="54"/>
      <c r="Z6" s="52">
        <f t="shared" ref="Z6" si="6">EDATE(W6,1)</f>
        <v>44317</v>
      </c>
      <c r="AA6" s="53"/>
      <c r="AB6" s="54"/>
      <c r="AC6" s="52">
        <f t="shared" ref="AC6" si="7">EDATE(Z6,1)</f>
        <v>44348</v>
      </c>
      <c r="AD6" s="53"/>
      <c r="AE6" s="54"/>
      <c r="AF6" s="52">
        <f t="shared" ref="AF6" si="8">EDATE(AC6,1)</f>
        <v>44378</v>
      </c>
      <c r="AG6" s="53"/>
      <c r="AH6" s="54"/>
      <c r="AI6" s="52">
        <f t="shared" ref="AI6" si="9">EDATE(AF6,1)</f>
        <v>44409</v>
      </c>
      <c r="AJ6" s="53"/>
      <c r="AK6" s="54"/>
      <c r="AL6" s="96" t="s">
        <v>0</v>
      </c>
    </row>
    <row r="7" spans="1:38" s="101" customFormat="1" x14ac:dyDescent="0.25">
      <c r="A7" s="97" t="s">
        <v>49</v>
      </c>
      <c r="B7" s="98" t="s">
        <v>50</v>
      </c>
      <c r="C7" s="68" t="s">
        <v>51</v>
      </c>
      <c r="D7" s="99" t="s">
        <v>53</v>
      </c>
      <c r="E7" s="98" t="s">
        <v>50</v>
      </c>
      <c r="F7" s="68" t="s">
        <v>51</v>
      </c>
      <c r="G7" s="99" t="s">
        <v>53</v>
      </c>
      <c r="H7" s="98" t="s">
        <v>50</v>
      </c>
      <c r="I7" s="68" t="s">
        <v>51</v>
      </c>
      <c r="J7" s="99" t="s">
        <v>53</v>
      </c>
      <c r="K7" s="98" t="s">
        <v>50</v>
      </c>
      <c r="L7" s="68" t="s">
        <v>51</v>
      </c>
      <c r="M7" s="99" t="s">
        <v>53</v>
      </c>
      <c r="N7" s="98" t="s">
        <v>50</v>
      </c>
      <c r="O7" s="68" t="s">
        <v>51</v>
      </c>
      <c r="P7" s="99" t="s">
        <v>53</v>
      </c>
      <c r="Q7" s="98" t="s">
        <v>50</v>
      </c>
      <c r="R7" s="68" t="s">
        <v>51</v>
      </c>
      <c r="S7" s="99" t="s">
        <v>53</v>
      </c>
      <c r="T7" s="98" t="s">
        <v>50</v>
      </c>
      <c r="U7" s="68" t="s">
        <v>51</v>
      </c>
      <c r="V7" s="99" t="s">
        <v>53</v>
      </c>
      <c r="W7" s="98" t="s">
        <v>50</v>
      </c>
      <c r="X7" s="68" t="s">
        <v>51</v>
      </c>
      <c r="Y7" s="99" t="s">
        <v>53</v>
      </c>
      <c r="Z7" s="98" t="s">
        <v>50</v>
      </c>
      <c r="AA7" s="68" t="s">
        <v>51</v>
      </c>
      <c r="AB7" s="99" t="s">
        <v>53</v>
      </c>
      <c r="AC7" s="98" t="s">
        <v>50</v>
      </c>
      <c r="AD7" s="68" t="s">
        <v>51</v>
      </c>
      <c r="AE7" s="99" t="s">
        <v>53</v>
      </c>
      <c r="AF7" s="98" t="s">
        <v>50</v>
      </c>
      <c r="AG7" s="68" t="s">
        <v>51</v>
      </c>
      <c r="AH7" s="99" t="s">
        <v>53</v>
      </c>
      <c r="AI7" s="98" t="s">
        <v>50</v>
      </c>
      <c r="AJ7" s="68" t="s">
        <v>51</v>
      </c>
      <c r="AK7" s="99" t="s">
        <v>53</v>
      </c>
      <c r="AL7" s="100"/>
    </row>
    <row r="8" spans="1:38" s="64" customFormat="1" x14ac:dyDescent="0.25">
      <c r="A8" s="29" t="s">
        <v>102</v>
      </c>
      <c r="B8" s="19"/>
      <c r="C8" s="15"/>
      <c r="D8" s="102">
        <f t="shared" ref="D8:D12" si="10">B8*C8</f>
        <v>0</v>
      </c>
      <c r="E8" s="19"/>
      <c r="F8" s="15">
        <f t="shared" ref="F8:F12" si="11">C8</f>
        <v>0</v>
      </c>
      <c r="G8" s="102">
        <f t="shared" ref="G8:G12" si="12">E8*F8</f>
        <v>0</v>
      </c>
      <c r="H8" s="19"/>
      <c r="I8" s="15">
        <f>F8</f>
        <v>0</v>
      </c>
      <c r="J8" s="102">
        <f t="shared" ref="J8:J12" si="13">H8*I8</f>
        <v>0</v>
      </c>
      <c r="K8" s="19"/>
      <c r="L8" s="15">
        <f>I8</f>
        <v>0</v>
      </c>
      <c r="M8" s="102">
        <f t="shared" ref="M8:M12" si="14">K8*L8</f>
        <v>0</v>
      </c>
      <c r="N8" s="19"/>
      <c r="O8" s="15">
        <f>L8</f>
        <v>0</v>
      </c>
      <c r="P8" s="102">
        <f t="shared" ref="P8:P12" si="15">N8*O8</f>
        <v>0</v>
      </c>
      <c r="Q8" s="19"/>
      <c r="R8" s="15">
        <f>O8</f>
        <v>0</v>
      </c>
      <c r="S8" s="102">
        <f t="shared" ref="S8:S12" si="16">Q8*R8</f>
        <v>0</v>
      </c>
      <c r="T8" s="20"/>
      <c r="U8" s="21">
        <f>R8</f>
        <v>0</v>
      </c>
      <c r="V8" s="102">
        <f t="shared" ref="V8:V12" si="17">T8*U8</f>
        <v>0</v>
      </c>
      <c r="W8" s="19"/>
      <c r="X8" s="15">
        <f>U8</f>
        <v>0</v>
      </c>
      <c r="Y8" s="102">
        <f t="shared" ref="Y8:Y12" si="18">W8*X8</f>
        <v>0</v>
      </c>
      <c r="Z8" s="19"/>
      <c r="AA8" s="22">
        <f>X8</f>
        <v>0</v>
      </c>
      <c r="AB8" s="102">
        <f t="shared" ref="AB8:AB12" si="19">Z8*AA8</f>
        <v>0</v>
      </c>
      <c r="AC8" s="19"/>
      <c r="AD8" s="22">
        <f>AA8</f>
        <v>0</v>
      </c>
      <c r="AE8" s="102">
        <f t="shared" ref="AE8:AE12" si="20">AC8*AD8</f>
        <v>0</v>
      </c>
      <c r="AF8" s="19"/>
      <c r="AG8" s="22">
        <f>AD8</f>
        <v>0</v>
      </c>
      <c r="AH8" s="102">
        <f t="shared" ref="AH8:AH12" si="21">AF8*AG8</f>
        <v>0</v>
      </c>
      <c r="AI8" s="19"/>
      <c r="AJ8" s="22">
        <f>AG8</f>
        <v>0</v>
      </c>
      <c r="AK8" s="102">
        <f t="shared" ref="AK8:AK12" si="22">AI8*AJ8</f>
        <v>0</v>
      </c>
      <c r="AL8" s="103">
        <f t="shared" ref="AL8:AL12" si="23">D8+G8+J8+M8+P8+S8+V8+Y8+AB8+AE8+AH8+AK8</f>
        <v>0</v>
      </c>
    </row>
    <row r="9" spans="1:38" s="64" customFormat="1" x14ac:dyDescent="0.25">
      <c r="A9" s="29" t="s">
        <v>121</v>
      </c>
      <c r="B9" s="19"/>
      <c r="C9" s="15"/>
      <c r="D9" s="102">
        <f t="shared" si="10"/>
        <v>0</v>
      </c>
      <c r="E9" s="19"/>
      <c r="F9" s="15">
        <f t="shared" si="11"/>
        <v>0</v>
      </c>
      <c r="G9" s="102">
        <f t="shared" si="12"/>
        <v>0</v>
      </c>
      <c r="H9" s="19"/>
      <c r="I9" s="15">
        <f t="shared" ref="I9:I12" si="24">F9</f>
        <v>0</v>
      </c>
      <c r="J9" s="102">
        <f t="shared" si="13"/>
        <v>0</v>
      </c>
      <c r="K9" s="19"/>
      <c r="L9" s="15">
        <f t="shared" ref="L9:L12" si="25">I9</f>
        <v>0</v>
      </c>
      <c r="M9" s="102">
        <f t="shared" si="14"/>
        <v>0</v>
      </c>
      <c r="N9" s="19"/>
      <c r="O9" s="15">
        <f t="shared" ref="O9:O12" si="26">L9</f>
        <v>0</v>
      </c>
      <c r="P9" s="102">
        <f t="shared" si="15"/>
        <v>0</v>
      </c>
      <c r="Q9" s="19"/>
      <c r="R9" s="15">
        <f t="shared" ref="R9:R12" si="27">O9</f>
        <v>0</v>
      </c>
      <c r="S9" s="102">
        <f t="shared" si="16"/>
        <v>0</v>
      </c>
      <c r="T9" s="20"/>
      <c r="U9" s="21">
        <f t="shared" ref="U9:U12" si="28">R9</f>
        <v>0</v>
      </c>
      <c r="V9" s="102">
        <f t="shared" si="17"/>
        <v>0</v>
      </c>
      <c r="W9" s="19"/>
      <c r="X9" s="15">
        <f t="shared" ref="X9:X12" si="29">U9</f>
        <v>0</v>
      </c>
      <c r="Y9" s="102">
        <f t="shared" si="18"/>
        <v>0</v>
      </c>
      <c r="Z9" s="19"/>
      <c r="AA9" s="22">
        <f t="shared" ref="AA9:AA12" si="30">X9</f>
        <v>0</v>
      </c>
      <c r="AB9" s="102">
        <f t="shared" si="19"/>
        <v>0</v>
      </c>
      <c r="AC9" s="19"/>
      <c r="AD9" s="22">
        <f t="shared" ref="AD9:AD12" si="31">AA9</f>
        <v>0</v>
      </c>
      <c r="AE9" s="102">
        <f t="shared" si="20"/>
        <v>0</v>
      </c>
      <c r="AF9" s="19"/>
      <c r="AG9" s="22">
        <f t="shared" ref="AG9:AG12" si="32">AD9</f>
        <v>0</v>
      </c>
      <c r="AH9" s="102">
        <f t="shared" si="21"/>
        <v>0</v>
      </c>
      <c r="AI9" s="19"/>
      <c r="AJ9" s="22">
        <f t="shared" ref="AJ9:AJ12" si="33">AG9</f>
        <v>0</v>
      </c>
      <c r="AK9" s="102">
        <f t="shared" si="22"/>
        <v>0</v>
      </c>
      <c r="AL9" s="103">
        <f t="shared" si="23"/>
        <v>0</v>
      </c>
    </row>
    <row r="10" spans="1:38" s="64" customFormat="1" x14ac:dyDescent="0.25">
      <c r="A10" s="29" t="s">
        <v>122</v>
      </c>
      <c r="B10" s="19"/>
      <c r="C10" s="15"/>
      <c r="D10" s="102">
        <f t="shared" si="10"/>
        <v>0</v>
      </c>
      <c r="E10" s="19"/>
      <c r="F10" s="15">
        <f t="shared" si="11"/>
        <v>0</v>
      </c>
      <c r="G10" s="102">
        <f t="shared" si="12"/>
        <v>0</v>
      </c>
      <c r="H10" s="19"/>
      <c r="I10" s="15">
        <f t="shared" si="24"/>
        <v>0</v>
      </c>
      <c r="J10" s="102">
        <f t="shared" si="13"/>
        <v>0</v>
      </c>
      <c r="K10" s="19"/>
      <c r="L10" s="15">
        <f t="shared" si="25"/>
        <v>0</v>
      </c>
      <c r="M10" s="102">
        <f t="shared" si="14"/>
        <v>0</v>
      </c>
      <c r="N10" s="19"/>
      <c r="O10" s="15">
        <f t="shared" si="26"/>
        <v>0</v>
      </c>
      <c r="P10" s="102">
        <f t="shared" si="15"/>
        <v>0</v>
      </c>
      <c r="Q10" s="19"/>
      <c r="R10" s="15">
        <f t="shared" si="27"/>
        <v>0</v>
      </c>
      <c r="S10" s="102">
        <f t="shared" si="16"/>
        <v>0</v>
      </c>
      <c r="T10" s="20"/>
      <c r="U10" s="21">
        <f t="shared" si="28"/>
        <v>0</v>
      </c>
      <c r="V10" s="102">
        <f t="shared" si="17"/>
        <v>0</v>
      </c>
      <c r="W10" s="19"/>
      <c r="X10" s="15">
        <f t="shared" si="29"/>
        <v>0</v>
      </c>
      <c r="Y10" s="102">
        <f t="shared" si="18"/>
        <v>0</v>
      </c>
      <c r="Z10" s="19"/>
      <c r="AA10" s="22">
        <f t="shared" si="30"/>
        <v>0</v>
      </c>
      <c r="AB10" s="102">
        <f t="shared" si="19"/>
        <v>0</v>
      </c>
      <c r="AC10" s="19"/>
      <c r="AD10" s="22">
        <f t="shared" si="31"/>
        <v>0</v>
      </c>
      <c r="AE10" s="102">
        <f t="shared" si="20"/>
        <v>0</v>
      </c>
      <c r="AF10" s="19"/>
      <c r="AG10" s="22">
        <f t="shared" si="32"/>
        <v>0</v>
      </c>
      <c r="AH10" s="102">
        <f t="shared" si="21"/>
        <v>0</v>
      </c>
      <c r="AI10" s="19"/>
      <c r="AJ10" s="22">
        <f t="shared" si="33"/>
        <v>0</v>
      </c>
      <c r="AK10" s="102">
        <f t="shared" si="22"/>
        <v>0</v>
      </c>
      <c r="AL10" s="103">
        <f t="shared" si="23"/>
        <v>0</v>
      </c>
    </row>
    <row r="11" spans="1:38" s="64" customFormat="1" x14ac:dyDescent="0.25">
      <c r="A11" s="29" t="s">
        <v>123</v>
      </c>
      <c r="B11" s="19"/>
      <c r="C11" s="15"/>
      <c r="D11" s="102">
        <f t="shared" si="10"/>
        <v>0</v>
      </c>
      <c r="E11" s="19"/>
      <c r="F11" s="15">
        <f t="shared" si="11"/>
        <v>0</v>
      </c>
      <c r="G11" s="102">
        <f t="shared" si="12"/>
        <v>0</v>
      </c>
      <c r="H11" s="19"/>
      <c r="I11" s="15">
        <f t="shared" si="24"/>
        <v>0</v>
      </c>
      <c r="J11" s="102">
        <f t="shared" si="13"/>
        <v>0</v>
      </c>
      <c r="K11" s="19"/>
      <c r="L11" s="15">
        <f t="shared" si="25"/>
        <v>0</v>
      </c>
      <c r="M11" s="102">
        <f t="shared" si="14"/>
        <v>0</v>
      </c>
      <c r="N11" s="19"/>
      <c r="O11" s="15">
        <f t="shared" si="26"/>
        <v>0</v>
      </c>
      <c r="P11" s="102">
        <f t="shared" si="15"/>
        <v>0</v>
      </c>
      <c r="Q11" s="19"/>
      <c r="R11" s="15">
        <f t="shared" si="27"/>
        <v>0</v>
      </c>
      <c r="S11" s="102">
        <f t="shared" si="16"/>
        <v>0</v>
      </c>
      <c r="T11" s="20"/>
      <c r="U11" s="21">
        <f t="shared" si="28"/>
        <v>0</v>
      </c>
      <c r="V11" s="102">
        <f t="shared" si="17"/>
        <v>0</v>
      </c>
      <c r="W11" s="19"/>
      <c r="X11" s="15">
        <f t="shared" si="29"/>
        <v>0</v>
      </c>
      <c r="Y11" s="102">
        <f t="shared" si="18"/>
        <v>0</v>
      </c>
      <c r="Z11" s="19"/>
      <c r="AA11" s="22">
        <f t="shared" si="30"/>
        <v>0</v>
      </c>
      <c r="AB11" s="102">
        <f t="shared" si="19"/>
        <v>0</v>
      </c>
      <c r="AC11" s="19"/>
      <c r="AD11" s="22">
        <f t="shared" si="31"/>
        <v>0</v>
      </c>
      <c r="AE11" s="102">
        <f t="shared" si="20"/>
        <v>0</v>
      </c>
      <c r="AF11" s="19"/>
      <c r="AG11" s="22">
        <f t="shared" si="32"/>
        <v>0</v>
      </c>
      <c r="AH11" s="102">
        <f t="shared" si="21"/>
        <v>0</v>
      </c>
      <c r="AI11" s="19"/>
      <c r="AJ11" s="22">
        <f t="shared" si="33"/>
        <v>0</v>
      </c>
      <c r="AK11" s="102">
        <f t="shared" si="22"/>
        <v>0</v>
      </c>
      <c r="AL11" s="103">
        <f t="shared" si="23"/>
        <v>0</v>
      </c>
    </row>
    <row r="12" spans="1:38" s="64" customFormat="1" x14ac:dyDescent="0.25">
      <c r="A12" s="29" t="s">
        <v>124</v>
      </c>
      <c r="B12" s="19"/>
      <c r="C12" s="15"/>
      <c r="D12" s="102">
        <f t="shared" si="10"/>
        <v>0</v>
      </c>
      <c r="E12" s="19"/>
      <c r="F12" s="15">
        <f t="shared" si="11"/>
        <v>0</v>
      </c>
      <c r="G12" s="102">
        <f t="shared" si="12"/>
        <v>0</v>
      </c>
      <c r="H12" s="19"/>
      <c r="I12" s="15">
        <f t="shared" si="24"/>
        <v>0</v>
      </c>
      <c r="J12" s="102">
        <f t="shared" si="13"/>
        <v>0</v>
      </c>
      <c r="K12" s="19"/>
      <c r="L12" s="15">
        <f t="shared" si="25"/>
        <v>0</v>
      </c>
      <c r="M12" s="102">
        <f t="shared" si="14"/>
        <v>0</v>
      </c>
      <c r="N12" s="19"/>
      <c r="O12" s="15">
        <f t="shared" si="26"/>
        <v>0</v>
      </c>
      <c r="P12" s="102">
        <f t="shared" si="15"/>
        <v>0</v>
      </c>
      <c r="Q12" s="19"/>
      <c r="R12" s="15">
        <f t="shared" si="27"/>
        <v>0</v>
      </c>
      <c r="S12" s="102">
        <f t="shared" si="16"/>
        <v>0</v>
      </c>
      <c r="T12" s="20"/>
      <c r="U12" s="21">
        <f t="shared" si="28"/>
        <v>0</v>
      </c>
      <c r="V12" s="102">
        <f t="shared" si="17"/>
        <v>0</v>
      </c>
      <c r="W12" s="19"/>
      <c r="X12" s="15">
        <f t="shared" si="29"/>
        <v>0</v>
      </c>
      <c r="Y12" s="102">
        <f t="shared" si="18"/>
        <v>0</v>
      </c>
      <c r="Z12" s="19"/>
      <c r="AA12" s="22">
        <f t="shared" si="30"/>
        <v>0</v>
      </c>
      <c r="AB12" s="102">
        <f t="shared" si="19"/>
        <v>0</v>
      </c>
      <c r="AC12" s="19"/>
      <c r="AD12" s="22">
        <f t="shared" si="31"/>
        <v>0</v>
      </c>
      <c r="AE12" s="102">
        <f t="shared" si="20"/>
        <v>0</v>
      </c>
      <c r="AF12" s="19"/>
      <c r="AG12" s="22">
        <f t="shared" si="32"/>
        <v>0</v>
      </c>
      <c r="AH12" s="102">
        <f t="shared" si="21"/>
        <v>0</v>
      </c>
      <c r="AI12" s="19"/>
      <c r="AJ12" s="22">
        <f t="shared" si="33"/>
        <v>0</v>
      </c>
      <c r="AK12" s="102">
        <f t="shared" si="22"/>
        <v>0</v>
      </c>
      <c r="AL12" s="103">
        <f t="shared" si="23"/>
        <v>0</v>
      </c>
    </row>
    <row r="13" spans="1:38" s="84" customFormat="1" ht="13.8" thickBot="1" x14ac:dyDescent="0.3">
      <c r="A13" s="104" t="s">
        <v>52</v>
      </c>
      <c r="B13" s="105"/>
      <c r="C13" s="106"/>
      <c r="D13" s="107">
        <f>SUM(D8:D12)</f>
        <v>0</v>
      </c>
      <c r="E13" s="105"/>
      <c r="F13" s="106"/>
      <c r="G13" s="107">
        <f>SUM(G8:G12)</f>
        <v>0</v>
      </c>
      <c r="H13" s="105"/>
      <c r="I13" s="106"/>
      <c r="J13" s="107">
        <f>SUM(J8:J12)</f>
        <v>0</v>
      </c>
      <c r="K13" s="105"/>
      <c r="L13" s="106"/>
      <c r="M13" s="107">
        <f>SUM(M8:M12)</f>
        <v>0</v>
      </c>
      <c r="N13" s="105"/>
      <c r="O13" s="106"/>
      <c r="P13" s="107">
        <f>SUM(P8:P12)</f>
        <v>0</v>
      </c>
      <c r="Q13" s="105"/>
      <c r="R13" s="106"/>
      <c r="S13" s="107">
        <f>SUM(S8:S12)</f>
        <v>0</v>
      </c>
      <c r="T13" s="105"/>
      <c r="U13" s="106"/>
      <c r="V13" s="107">
        <f>SUM(V8:V12)</f>
        <v>0</v>
      </c>
      <c r="W13" s="105"/>
      <c r="X13" s="106"/>
      <c r="Y13" s="107">
        <f>SUM(Y8:Y12)</f>
        <v>0</v>
      </c>
      <c r="Z13" s="105"/>
      <c r="AA13" s="106"/>
      <c r="AB13" s="107">
        <f>SUM(AB8:AB12)</f>
        <v>0</v>
      </c>
      <c r="AC13" s="105"/>
      <c r="AD13" s="106"/>
      <c r="AE13" s="107">
        <f>SUM(AE8:AE12)</f>
        <v>0</v>
      </c>
      <c r="AF13" s="105"/>
      <c r="AG13" s="106"/>
      <c r="AH13" s="107">
        <f>SUM(AH8:AH12)</f>
        <v>0</v>
      </c>
      <c r="AI13" s="105"/>
      <c r="AJ13" s="106"/>
      <c r="AK13" s="107">
        <f>SUM(AK8:AK12)</f>
        <v>0</v>
      </c>
      <c r="AL13" s="108">
        <f>SUM(AL8:AL12)</f>
        <v>0</v>
      </c>
    </row>
    <row r="16" spans="1:38" x14ac:dyDescent="0.25">
      <c r="B16" s="32"/>
    </row>
    <row r="17" spans="2:2" x14ac:dyDescent="0.25">
      <c r="B17" s="32"/>
    </row>
    <row r="18" spans="2:2" x14ac:dyDescent="0.25">
      <c r="B18" s="32"/>
    </row>
  </sheetData>
  <sheetProtection sheet="1" objects="1" scenarios="1" formatCells="0" formatColumns="0" insertRows="0"/>
  <mergeCells count="17">
    <mergeCell ref="AF6:AH6"/>
    <mergeCell ref="AI6:AK6"/>
    <mergeCell ref="Q6:S6"/>
    <mergeCell ref="T6:V6"/>
    <mergeCell ref="W6:Y6"/>
    <mergeCell ref="Z6:AB6"/>
    <mergeCell ref="AC6:AE6"/>
    <mergeCell ref="B6:D6"/>
    <mergeCell ref="E6:G6"/>
    <mergeCell ref="H6:J6"/>
    <mergeCell ref="K6:M6"/>
    <mergeCell ref="N6:P6"/>
    <mergeCell ref="B1:Z1"/>
    <mergeCell ref="B2:Z2"/>
    <mergeCell ref="B4:Z4"/>
    <mergeCell ref="B3:Z3"/>
    <mergeCell ref="A5:AL5"/>
  </mergeCells>
  <pageMargins left="0.7" right="0.7" top="0.75" bottom="0.75" header="0.3" footer="0.3"/>
  <pageSetup orientation="portrait" verticalDpi="0" r:id="rId1"/>
  <ignoredErrors>
    <ignoredError sqref="AJ8:AJ12 AG8:AG12 AD8:AD12 AA8:AA12 X8:X12 U8:U12 R8:R12 O8:O12 L8:L12 I8:I12 F8: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2"/>
  <sheetViews>
    <sheetView zoomScaleNormal="100" workbookViewId="0">
      <pane xSplit="1" topLeftCell="E1" activePane="topRight" state="frozen"/>
      <selection pane="topRight" activeCell="P9" sqref="P9"/>
    </sheetView>
  </sheetViews>
  <sheetFormatPr defaultColWidth="9.109375" defaultRowHeight="13.2" x14ac:dyDescent="0.25"/>
  <cols>
    <col min="1" max="1" width="33.5546875" style="109" bestFit="1" customWidth="1"/>
    <col min="2" max="14" width="12.6640625" style="109" customWidth="1"/>
    <col min="15" max="15" width="13.6640625" style="109" customWidth="1"/>
    <col min="16" max="16" width="82" style="35" customWidth="1"/>
    <col min="17" max="16384" width="9.109375" style="9"/>
  </cols>
  <sheetData>
    <row r="1" spans="1:32" x14ac:dyDescent="0.25">
      <c r="B1" s="110" t="s">
        <v>86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32" ht="13.8" x14ac:dyDescent="0.3">
      <c r="B2" s="110" t="s">
        <v>87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32" ht="13.8" x14ac:dyDescent="0.3">
      <c r="B3" s="110" t="s">
        <v>88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32" x14ac:dyDescent="0.25">
      <c r="B4" s="111" t="s">
        <v>89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32" x14ac:dyDescent="0.25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32" ht="15.6" x14ac:dyDescent="0.3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32" x14ac:dyDescent="0.25">
      <c r="A7" s="115" t="s">
        <v>20</v>
      </c>
      <c r="B7" s="97" t="s">
        <v>24</v>
      </c>
      <c r="C7" s="45">
        <f>Instructions!B8</f>
        <v>44075</v>
      </c>
      <c r="D7" s="26">
        <f>EDATE(C7,1)</f>
        <v>44105</v>
      </c>
      <c r="E7" s="26">
        <f t="shared" ref="E7:N7" si="0">EDATE(D7,1)</f>
        <v>44136</v>
      </c>
      <c r="F7" s="26">
        <f t="shared" si="0"/>
        <v>44166</v>
      </c>
      <c r="G7" s="26">
        <f t="shared" si="0"/>
        <v>44197</v>
      </c>
      <c r="H7" s="26">
        <f t="shared" si="0"/>
        <v>44228</v>
      </c>
      <c r="I7" s="26">
        <f t="shared" si="0"/>
        <v>44256</v>
      </c>
      <c r="J7" s="26">
        <f t="shared" si="0"/>
        <v>44287</v>
      </c>
      <c r="K7" s="26">
        <f t="shared" si="0"/>
        <v>44317</v>
      </c>
      <c r="L7" s="26">
        <f t="shared" si="0"/>
        <v>44348</v>
      </c>
      <c r="M7" s="26">
        <f t="shared" si="0"/>
        <v>44378</v>
      </c>
      <c r="N7" s="26">
        <f t="shared" si="0"/>
        <v>44409</v>
      </c>
      <c r="O7" s="80" t="s">
        <v>0</v>
      </c>
      <c r="P7" s="37"/>
      <c r="Q7" s="10"/>
    </row>
    <row r="8" spans="1:32" s="12" customFormat="1" ht="13.8" thickBot="1" x14ac:dyDescent="0.3">
      <c r="A8" s="116" t="s">
        <v>2</v>
      </c>
      <c r="B8" s="134"/>
      <c r="C8" s="118">
        <f>'Sales Year 1'!D13</f>
        <v>0</v>
      </c>
      <c r="D8" s="119">
        <f>'Sales Year 1'!G13</f>
        <v>0</v>
      </c>
      <c r="E8" s="119">
        <f>'Sales Year 1'!J13</f>
        <v>0</v>
      </c>
      <c r="F8" s="119">
        <f>'Sales Year 1'!M13</f>
        <v>0</v>
      </c>
      <c r="G8" s="119">
        <f>'Sales Year 1'!P13</f>
        <v>0</v>
      </c>
      <c r="H8" s="119">
        <f>'Sales Year 1'!S13</f>
        <v>0</v>
      </c>
      <c r="I8" s="119">
        <f>'Sales Year 1'!V13</f>
        <v>0</v>
      </c>
      <c r="J8" s="119">
        <f>'Sales Year 1'!Y13</f>
        <v>0</v>
      </c>
      <c r="K8" s="119">
        <f>'Sales Year 1'!AB13</f>
        <v>0</v>
      </c>
      <c r="L8" s="119">
        <f>'Sales Year 1'!AE13</f>
        <v>0</v>
      </c>
      <c r="M8" s="119">
        <f>'Sales Year 1'!AH13</f>
        <v>0</v>
      </c>
      <c r="N8" s="119">
        <f>'Sales Year 1'!AK13</f>
        <v>0</v>
      </c>
      <c r="O8" s="119">
        <f>SUM(C8:N8)</f>
        <v>0</v>
      </c>
      <c r="P8" s="38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120" t="s">
        <v>67</v>
      </c>
      <c r="B9" s="134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9">
        <f>SUM(C9:N9)</f>
        <v>0</v>
      </c>
      <c r="P9" s="3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x14ac:dyDescent="0.25">
      <c r="A10" s="120" t="s">
        <v>67</v>
      </c>
      <c r="B10" s="134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9">
        <f>SUM(C10:N10)</f>
        <v>0</v>
      </c>
      <c r="P10" s="3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x14ac:dyDescent="0.25">
      <c r="A11" s="120" t="s">
        <v>55</v>
      </c>
      <c r="B11" s="134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9">
        <f t="shared" ref="O11:O13" si="1">SUM(C11:N11)</f>
        <v>0</v>
      </c>
      <c r="P11" s="3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5">
      <c r="A12" s="120" t="s">
        <v>114</v>
      </c>
      <c r="B12" s="123">
        <f>'Start-Up Costs'!B72</f>
        <v>0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19">
        <f t="shared" si="1"/>
        <v>0</v>
      </c>
      <c r="P12" s="38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x14ac:dyDescent="0.25">
      <c r="A13" s="120" t="s">
        <v>113</v>
      </c>
      <c r="B13" s="123">
        <f>'Start-Up Costs'!B73</f>
        <v>0</v>
      </c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19">
        <f t="shared" si="1"/>
        <v>0</v>
      </c>
      <c r="P13" s="3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x14ac:dyDescent="0.25">
      <c r="A14" s="120" t="s">
        <v>10</v>
      </c>
      <c r="B14" s="123">
        <f>'Start-Up Costs'!B74+'Start-Up Costs'!B75</f>
        <v>0</v>
      </c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19">
        <f>SUM(C14:N14)</f>
        <v>0</v>
      </c>
      <c r="P14" s="38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124" t="s">
        <v>18</v>
      </c>
      <c r="B15" s="125">
        <f t="shared" ref="B15:O15" si="2">SUM(B8:B14)</f>
        <v>0</v>
      </c>
      <c r="C15" s="118">
        <f t="shared" si="2"/>
        <v>0</v>
      </c>
      <c r="D15" s="119">
        <f t="shared" si="2"/>
        <v>0</v>
      </c>
      <c r="E15" s="119">
        <f t="shared" si="2"/>
        <v>0</v>
      </c>
      <c r="F15" s="119">
        <f t="shared" si="2"/>
        <v>0</v>
      </c>
      <c r="G15" s="119">
        <f t="shared" si="2"/>
        <v>0</v>
      </c>
      <c r="H15" s="119">
        <f t="shared" si="2"/>
        <v>0</v>
      </c>
      <c r="I15" s="119">
        <f t="shared" si="2"/>
        <v>0</v>
      </c>
      <c r="J15" s="119">
        <f t="shared" si="2"/>
        <v>0</v>
      </c>
      <c r="K15" s="119">
        <f t="shared" si="2"/>
        <v>0</v>
      </c>
      <c r="L15" s="119">
        <f t="shared" si="2"/>
        <v>0</v>
      </c>
      <c r="M15" s="119">
        <f t="shared" si="2"/>
        <v>0</v>
      </c>
      <c r="N15" s="119">
        <f t="shared" si="2"/>
        <v>0</v>
      </c>
      <c r="O15" s="119">
        <f t="shared" si="2"/>
        <v>0</v>
      </c>
      <c r="P15" s="3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25">
      <c r="A16" s="126"/>
      <c r="B16" s="127"/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3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5">
      <c r="A17" s="115" t="s">
        <v>21</v>
      </c>
      <c r="B17" s="97"/>
      <c r="C17" s="45">
        <f>C7</f>
        <v>44075</v>
      </c>
      <c r="D17" s="26">
        <f t="shared" ref="D17:N17" si="3">D7</f>
        <v>44105</v>
      </c>
      <c r="E17" s="26">
        <f t="shared" si="3"/>
        <v>44136</v>
      </c>
      <c r="F17" s="26">
        <f t="shared" si="3"/>
        <v>44166</v>
      </c>
      <c r="G17" s="26">
        <f t="shared" si="3"/>
        <v>44197</v>
      </c>
      <c r="H17" s="26">
        <f t="shared" si="3"/>
        <v>44228</v>
      </c>
      <c r="I17" s="26">
        <f t="shared" si="3"/>
        <v>44256</v>
      </c>
      <c r="J17" s="26">
        <f t="shared" si="3"/>
        <v>44287</v>
      </c>
      <c r="K17" s="26">
        <f t="shared" si="3"/>
        <v>44317</v>
      </c>
      <c r="L17" s="26">
        <f t="shared" si="3"/>
        <v>44348</v>
      </c>
      <c r="M17" s="26">
        <f t="shared" si="3"/>
        <v>44378</v>
      </c>
      <c r="N17" s="26">
        <f t="shared" si="3"/>
        <v>44409</v>
      </c>
      <c r="O17" s="80" t="s">
        <v>0</v>
      </c>
      <c r="P17" s="37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5">
      <c r="A18" s="130" t="s">
        <v>128</v>
      </c>
      <c r="B18" s="131">
        <f>'Start-Up Costs'!B41</f>
        <v>0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32">
        <f t="shared" ref="O18:O54" si="4">SUM(C18:N18)</f>
        <v>0</v>
      </c>
      <c r="P18" s="40"/>
      <c r="Q18" s="4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2" customFormat="1" ht="13.8" thickBot="1" x14ac:dyDescent="0.3">
      <c r="A19" s="130" t="s">
        <v>120</v>
      </c>
      <c r="B19" s="131">
        <f>'Start-Up Costs'!B42</f>
        <v>0</v>
      </c>
      <c r="C19" s="4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32">
        <f>SUM(C19:N19)</f>
        <v>0</v>
      </c>
      <c r="P19" s="38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0" customFormat="1" x14ac:dyDescent="0.25">
      <c r="A20" s="130" t="s">
        <v>116</v>
      </c>
      <c r="B20" s="131">
        <f>'Start-Up Costs'!B43</f>
        <v>0</v>
      </c>
      <c r="C20" s="4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32">
        <f t="shared" si="4"/>
        <v>0</v>
      </c>
      <c r="P20" s="38"/>
      <c r="Q20" s="11"/>
    </row>
    <row r="21" spans="1:32" s="10" customFormat="1" x14ac:dyDescent="0.25">
      <c r="A21" s="130" t="s">
        <v>115</v>
      </c>
      <c r="B21" s="133" t="s">
        <v>131</v>
      </c>
      <c r="C21" s="4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32">
        <f t="shared" si="4"/>
        <v>0</v>
      </c>
      <c r="P21" s="38"/>
      <c r="Q21" s="11"/>
    </row>
    <row r="22" spans="1:32" s="8" customFormat="1" x14ac:dyDescent="0.25">
      <c r="A22" s="120" t="s">
        <v>4</v>
      </c>
      <c r="B22" s="134">
        <f>'Start-Up Costs'!B44</f>
        <v>0</v>
      </c>
      <c r="C22" s="4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19">
        <f t="shared" si="4"/>
        <v>0</v>
      </c>
      <c r="P22" s="38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8" customFormat="1" x14ac:dyDescent="0.25">
      <c r="A23" s="135" t="s">
        <v>106</v>
      </c>
      <c r="B23" s="136" t="s">
        <v>131</v>
      </c>
      <c r="C23" s="4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19">
        <f>SUM(C23:N23)</f>
        <v>0</v>
      </c>
      <c r="P23" s="38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8" customFormat="1" x14ac:dyDescent="0.25">
      <c r="A24" s="120" t="s">
        <v>1</v>
      </c>
      <c r="B24" s="134">
        <f>'Start-Up Costs'!B45</f>
        <v>0</v>
      </c>
      <c r="C24" s="4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19">
        <f t="shared" si="4"/>
        <v>0</v>
      </c>
      <c r="P24" s="38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8" customFormat="1" x14ac:dyDescent="0.25">
      <c r="A25" s="120" t="s">
        <v>119</v>
      </c>
      <c r="B25" s="134">
        <f>'Start-Up Costs'!B27</f>
        <v>0</v>
      </c>
      <c r="C25" s="4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19">
        <f t="shared" si="4"/>
        <v>0</v>
      </c>
      <c r="P25" s="38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8" customFormat="1" x14ac:dyDescent="0.25">
      <c r="A26" s="120" t="s">
        <v>127</v>
      </c>
      <c r="B26" s="134">
        <f>'Start-Up Costs'!B46</f>
        <v>0</v>
      </c>
      <c r="C26" s="4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19">
        <f t="shared" si="4"/>
        <v>0</v>
      </c>
      <c r="P26" s="38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8" customFormat="1" x14ac:dyDescent="0.25">
      <c r="A27" s="120" t="s">
        <v>68</v>
      </c>
      <c r="B27" s="117" t="s">
        <v>131</v>
      </c>
      <c r="C27" s="162"/>
      <c r="D27" s="25">
        <f>C27</f>
        <v>0</v>
      </c>
      <c r="E27" s="25">
        <f t="shared" ref="E27:N27" si="5">D27</f>
        <v>0</v>
      </c>
      <c r="F27" s="25">
        <f t="shared" si="5"/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119">
        <f t="shared" si="4"/>
        <v>0</v>
      </c>
      <c r="P27" s="38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8" customFormat="1" x14ac:dyDescent="0.25">
      <c r="A28" s="120" t="s">
        <v>69</v>
      </c>
      <c r="B28" s="117" t="s">
        <v>131</v>
      </c>
      <c r="C28" s="162"/>
      <c r="D28" s="25">
        <f>C28</f>
        <v>0</v>
      </c>
      <c r="E28" s="25">
        <f t="shared" ref="E28:N28" si="6">D28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6"/>
        <v>0</v>
      </c>
      <c r="J28" s="25">
        <f t="shared" si="6"/>
        <v>0</v>
      </c>
      <c r="K28" s="25">
        <f t="shared" si="6"/>
        <v>0</v>
      </c>
      <c r="L28" s="25">
        <f t="shared" si="6"/>
        <v>0</v>
      </c>
      <c r="M28" s="25">
        <f t="shared" si="6"/>
        <v>0</v>
      </c>
      <c r="N28" s="25">
        <f t="shared" si="6"/>
        <v>0</v>
      </c>
      <c r="O28" s="119">
        <f t="shared" si="4"/>
        <v>0</v>
      </c>
      <c r="P28" s="38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8" customFormat="1" x14ac:dyDescent="0.25">
      <c r="A29" s="120" t="s">
        <v>3</v>
      </c>
      <c r="B29" s="134">
        <f>'Start-Up Costs'!B47</f>
        <v>0</v>
      </c>
      <c r="C29" s="4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9">
        <f t="shared" si="4"/>
        <v>0</v>
      </c>
      <c r="P29" s="38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8" customFormat="1" x14ac:dyDescent="0.25">
      <c r="A30" s="120" t="s">
        <v>11</v>
      </c>
      <c r="B30" s="134">
        <f>'Start-Up Costs'!B52</f>
        <v>0</v>
      </c>
      <c r="C30" s="4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19">
        <f t="shared" si="4"/>
        <v>0</v>
      </c>
      <c r="P30" s="38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8" customFormat="1" x14ac:dyDescent="0.25">
      <c r="A31" s="120" t="s">
        <v>7</v>
      </c>
      <c r="B31" s="134">
        <f>'Start-Up Costs'!B53</f>
        <v>0</v>
      </c>
      <c r="C31" s="4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19">
        <f t="shared" si="4"/>
        <v>0</v>
      </c>
      <c r="P31" s="38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x14ac:dyDescent="0.25">
      <c r="A32" s="120" t="s">
        <v>117</v>
      </c>
      <c r="B32" s="134">
        <f>'Start-Up Costs'!B54</f>
        <v>0</v>
      </c>
      <c r="C32" s="4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19">
        <f>SUM(C32:N32)</f>
        <v>0</v>
      </c>
      <c r="P32" s="38"/>
      <c r="Q32" s="11"/>
    </row>
    <row r="33" spans="1:32" x14ac:dyDescent="0.25">
      <c r="A33" s="120" t="s">
        <v>118</v>
      </c>
      <c r="B33" s="134">
        <f>'Start-Up Costs'!B15</f>
        <v>0</v>
      </c>
      <c r="C33" s="4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19">
        <f t="shared" ref="O33" si="7">SUM(C33:N33)</f>
        <v>0</v>
      </c>
      <c r="P33" s="37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8" customFormat="1" x14ac:dyDescent="0.25">
      <c r="A34" s="120" t="s">
        <v>12</v>
      </c>
      <c r="B34" s="134">
        <f>'Start-Up Costs'!B55</f>
        <v>0</v>
      </c>
      <c r="C34" s="4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19">
        <f t="shared" si="4"/>
        <v>0</v>
      </c>
      <c r="P34" s="38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x14ac:dyDescent="0.25">
      <c r="A35" s="120" t="s">
        <v>25</v>
      </c>
      <c r="B35" s="134">
        <f>'Start-Up Costs'!B39</f>
        <v>0</v>
      </c>
      <c r="C35" s="46"/>
      <c r="D35" s="25"/>
      <c r="E35" s="42"/>
      <c r="F35" s="25"/>
      <c r="G35" s="25"/>
      <c r="H35" s="25"/>
      <c r="I35" s="25"/>
      <c r="J35" s="25"/>
      <c r="K35" s="25"/>
      <c r="L35" s="25"/>
      <c r="M35" s="25"/>
      <c r="N35" s="25"/>
      <c r="O35" s="119">
        <f>SUM(C35:N35)</f>
        <v>0</v>
      </c>
      <c r="P35" s="37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8" customFormat="1" x14ac:dyDescent="0.25">
      <c r="A36" s="120" t="s">
        <v>13</v>
      </c>
      <c r="B36" s="117" t="s">
        <v>131</v>
      </c>
      <c r="C36" s="4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19">
        <f t="shared" si="4"/>
        <v>0</v>
      </c>
      <c r="P36" s="38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8" customFormat="1" x14ac:dyDescent="0.25">
      <c r="A37" s="137" t="s">
        <v>14</v>
      </c>
      <c r="B37" s="138">
        <f>'Start-Up Costs'!B56</f>
        <v>0</v>
      </c>
      <c r="C37" s="4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19">
        <f t="shared" si="4"/>
        <v>0</v>
      </c>
      <c r="P37" s="38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8" customFormat="1" x14ac:dyDescent="0.25">
      <c r="A38" s="120" t="s">
        <v>54</v>
      </c>
      <c r="B38" s="134">
        <f>'Start-Up Costs'!B57</f>
        <v>0</v>
      </c>
      <c r="C38" s="4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19">
        <f t="shared" si="4"/>
        <v>0</v>
      </c>
      <c r="P38" s="38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8" customFormat="1" x14ac:dyDescent="0.25">
      <c r="A39" s="120" t="s">
        <v>103</v>
      </c>
      <c r="B39" s="134">
        <f>'Start-Up Costs'!B58</f>
        <v>0</v>
      </c>
      <c r="C39" s="4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19">
        <f t="shared" si="4"/>
        <v>0</v>
      </c>
      <c r="P39" s="38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s="8" customFormat="1" x14ac:dyDescent="0.25">
      <c r="A40" s="120" t="s">
        <v>15</v>
      </c>
      <c r="B40" s="134">
        <f>'Start-Up Costs'!B59</f>
        <v>0</v>
      </c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19">
        <f t="shared" si="4"/>
        <v>0</v>
      </c>
      <c r="P40" s="38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8" customFormat="1" x14ac:dyDescent="0.25">
      <c r="A41" s="120" t="s">
        <v>5</v>
      </c>
      <c r="B41" s="134">
        <f>'Start-Up Costs'!B60</f>
        <v>0</v>
      </c>
      <c r="C41" s="4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19">
        <f t="shared" si="4"/>
        <v>0</v>
      </c>
      <c r="P41" s="38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8" customFormat="1" x14ac:dyDescent="0.25">
      <c r="A42" s="137" t="s">
        <v>9</v>
      </c>
      <c r="B42" s="139" t="s">
        <v>131</v>
      </c>
      <c r="C42" s="4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19">
        <f t="shared" si="4"/>
        <v>0</v>
      </c>
      <c r="P42" s="38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8" customFormat="1" x14ac:dyDescent="0.25">
      <c r="A43" s="120" t="s">
        <v>8</v>
      </c>
      <c r="B43" s="117" t="s">
        <v>131</v>
      </c>
      <c r="C43" s="4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19">
        <f t="shared" si="4"/>
        <v>0</v>
      </c>
      <c r="P43" s="38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8" customFormat="1" x14ac:dyDescent="0.25">
      <c r="A44" s="135" t="str">
        <f>'Start-Up Costs'!A61</f>
        <v>Other Start-Up Costs (please specify)</v>
      </c>
      <c r="B44" s="134">
        <f>'Start-Up Costs'!B61</f>
        <v>0</v>
      </c>
      <c r="C44" s="4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19">
        <f t="shared" si="4"/>
        <v>0</v>
      </c>
      <c r="P44" s="38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8" customFormat="1" x14ac:dyDescent="0.25">
      <c r="A45" s="135" t="str">
        <f>'Start-Up Costs'!A62</f>
        <v>Other Start-Up Costs (please specify)</v>
      </c>
      <c r="B45" s="134">
        <f>'Start-Up Costs'!B62</f>
        <v>0</v>
      </c>
      <c r="C45" s="4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9">
        <f t="shared" si="4"/>
        <v>0</v>
      </c>
      <c r="P45" s="38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s="8" customFormat="1" x14ac:dyDescent="0.25">
      <c r="A46" s="135" t="str">
        <f>'Start-Up Costs'!A63</f>
        <v>Other Start-Up Costs (please specify)</v>
      </c>
      <c r="B46" s="134">
        <f>'Start-Up Costs'!B63</f>
        <v>0</v>
      </c>
      <c r="C46" s="4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19">
        <f t="shared" si="4"/>
        <v>0</v>
      </c>
      <c r="P46" s="38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s="8" customFormat="1" x14ac:dyDescent="0.25">
      <c r="A47" s="135" t="str">
        <f>'Start-Up Costs'!A64</f>
        <v>Other Start-Up Costs (please specify)</v>
      </c>
      <c r="B47" s="134">
        <f>'Start-Up Costs'!B64</f>
        <v>0</v>
      </c>
      <c r="C47" s="4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19">
        <f t="shared" si="4"/>
        <v>0</v>
      </c>
      <c r="P47" s="38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8" customFormat="1" x14ac:dyDescent="0.25">
      <c r="A48" s="135" t="str">
        <f>'Start-Up Costs'!A65</f>
        <v>Other Start-Up Costs (please specify)</v>
      </c>
      <c r="B48" s="134">
        <f>'Start-Up Costs'!B65</f>
        <v>0</v>
      </c>
      <c r="C48" s="4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19">
        <f t="shared" si="4"/>
        <v>0</v>
      </c>
      <c r="P48" s="38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s="8" customFormat="1" x14ac:dyDescent="0.25">
      <c r="A49" s="23" t="s">
        <v>66</v>
      </c>
      <c r="B49" s="117" t="s">
        <v>131</v>
      </c>
      <c r="C49" s="4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19">
        <f t="shared" si="4"/>
        <v>0</v>
      </c>
      <c r="P49" s="38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s="8" customFormat="1" x14ac:dyDescent="0.25">
      <c r="A50" s="23" t="s">
        <v>66</v>
      </c>
      <c r="B50" s="117" t="s">
        <v>131</v>
      </c>
      <c r="C50" s="4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19">
        <f t="shared" si="4"/>
        <v>0</v>
      </c>
      <c r="P50" s="38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8" customFormat="1" x14ac:dyDescent="0.25">
      <c r="A51" s="23" t="s">
        <v>66</v>
      </c>
      <c r="B51" s="117" t="s">
        <v>131</v>
      </c>
      <c r="C51" s="4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19">
        <f t="shared" si="4"/>
        <v>0</v>
      </c>
      <c r="P51" s="38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s="8" customFormat="1" x14ac:dyDescent="0.25">
      <c r="A52" s="23" t="s">
        <v>66</v>
      </c>
      <c r="B52" s="117" t="s">
        <v>131</v>
      </c>
      <c r="C52" s="4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19">
        <f t="shared" si="4"/>
        <v>0</v>
      </c>
      <c r="P52" s="38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s="8" customFormat="1" x14ac:dyDescent="0.25">
      <c r="A53" s="23" t="s">
        <v>66</v>
      </c>
      <c r="B53" s="117" t="s">
        <v>131</v>
      </c>
      <c r="C53" s="4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19">
        <f t="shared" si="4"/>
        <v>0</v>
      </c>
      <c r="P53" s="38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s="8" customFormat="1" x14ac:dyDescent="0.25">
      <c r="A54" s="23" t="s">
        <v>66</v>
      </c>
      <c r="B54" s="117" t="s">
        <v>131</v>
      </c>
      <c r="C54" s="4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19">
        <f t="shared" si="4"/>
        <v>0</v>
      </c>
      <c r="P54" s="38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s="8" customFormat="1" x14ac:dyDescent="0.25">
      <c r="A55" s="140" t="s">
        <v>22</v>
      </c>
      <c r="B55" s="141">
        <f>SUM(B20:B54)</f>
        <v>0</v>
      </c>
      <c r="C55" s="118">
        <f t="shared" ref="C55:O55" si="8">SUM(C18:C54)</f>
        <v>0</v>
      </c>
      <c r="D55" s="119">
        <f t="shared" si="8"/>
        <v>0</v>
      </c>
      <c r="E55" s="119">
        <f t="shared" si="8"/>
        <v>0</v>
      </c>
      <c r="F55" s="119">
        <f t="shared" si="8"/>
        <v>0</v>
      </c>
      <c r="G55" s="119">
        <f t="shared" si="8"/>
        <v>0</v>
      </c>
      <c r="H55" s="119">
        <f t="shared" si="8"/>
        <v>0</v>
      </c>
      <c r="I55" s="119">
        <f t="shared" si="8"/>
        <v>0</v>
      </c>
      <c r="J55" s="119">
        <f t="shared" si="8"/>
        <v>0</v>
      </c>
      <c r="K55" s="119">
        <f t="shared" si="8"/>
        <v>0</v>
      </c>
      <c r="L55" s="119">
        <f t="shared" si="8"/>
        <v>0</v>
      </c>
      <c r="M55" s="119">
        <f t="shared" si="8"/>
        <v>0</v>
      </c>
      <c r="N55" s="119">
        <f t="shared" si="8"/>
        <v>0</v>
      </c>
      <c r="O55" s="119">
        <f t="shared" si="8"/>
        <v>0</v>
      </c>
      <c r="P55" s="38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8" customFormat="1" x14ac:dyDescent="0.25">
      <c r="A56" s="142"/>
      <c r="B56" s="143"/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38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8" customFormat="1" x14ac:dyDescent="0.25">
      <c r="A57" s="146" t="s">
        <v>16</v>
      </c>
      <c r="B57" s="147"/>
      <c r="C57" s="45">
        <f t="shared" ref="C57:N57" si="9">C7</f>
        <v>44075</v>
      </c>
      <c r="D57" s="26">
        <f t="shared" si="9"/>
        <v>44105</v>
      </c>
      <c r="E57" s="26">
        <f t="shared" si="9"/>
        <v>44136</v>
      </c>
      <c r="F57" s="26">
        <f t="shared" si="9"/>
        <v>44166</v>
      </c>
      <c r="G57" s="26">
        <f t="shared" si="9"/>
        <v>44197</v>
      </c>
      <c r="H57" s="26">
        <f t="shared" si="9"/>
        <v>44228</v>
      </c>
      <c r="I57" s="26">
        <f t="shared" si="9"/>
        <v>44256</v>
      </c>
      <c r="J57" s="26">
        <f t="shared" si="9"/>
        <v>44287</v>
      </c>
      <c r="K57" s="26">
        <f t="shared" si="9"/>
        <v>44317</v>
      </c>
      <c r="L57" s="26">
        <f t="shared" si="9"/>
        <v>44348</v>
      </c>
      <c r="M57" s="26">
        <f t="shared" si="9"/>
        <v>44378</v>
      </c>
      <c r="N57" s="26">
        <f t="shared" si="9"/>
        <v>44409</v>
      </c>
      <c r="O57" s="80" t="s">
        <v>0</v>
      </c>
      <c r="P57" s="38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s="8" customFormat="1" x14ac:dyDescent="0.25">
      <c r="A58" s="135" t="s">
        <v>18</v>
      </c>
      <c r="B58" s="141">
        <f t="shared" ref="B58:O58" si="10">SUM(B15)</f>
        <v>0</v>
      </c>
      <c r="C58" s="118">
        <f t="shared" si="10"/>
        <v>0</v>
      </c>
      <c r="D58" s="119">
        <f t="shared" si="10"/>
        <v>0</v>
      </c>
      <c r="E58" s="119">
        <f t="shared" si="10"/>
        <v>0</v>
      </c>
      <c r="F58" s="119">
        <f t="shared" si="10"/>
        <v>0</v>
      </c>
      <c r="G58" s="119">
        <f t="shared" si="10"/>
        <v>0</v>
      </c>
      <c r="H58" s="119">
        <f t="shared" si="10"/>
        <v>0</v>
      </c>
      <c r="I58" s="119">
        <f t="shared" si="10"/>
        <v>0</v>
      </c>
      <c r="J58" s="119">
        <f t="shared" si="10"/>
        <v>0</v>
      </c>
      <c r="K58" s="119">
        <f t="shared" si="10"/>
        <v>0</v>
      </c>
      <c r="L58" s="119">
        <f t="shared" si="10"/>
        <v>0</v>
      </c>
      <c r="M58" s="119">
        <f t="shared" si="10"/>
        <v>0</v>
      </c>
      <c r="N58" s="119">
        <f t="shared" si="10"/>
        <v>0</v>
      </c>
      <c r="O58" s="119">
        <f t="shared" si="10"/>
        <v>0</v>
      </c>
      <c r="P58" s="38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s="8" customFormat="1" ht="13.8" thickBot="1" x14ac:dyDescent="0.3">
      <c r="A59" s="135" t="s">
        <v>132</v>
      </c>
      <c r="B59" s="153"/>
      <c r="C59" s="154">
        <f>SUM(B62)</f>
        <v>0</v>
      </c>
      <c r="D59" s="155">
        <f>SUM(C62)</f>
        <v>0</v>
      </c>
      <c r="E59" s="155">
        <f t="shared" ref="E59:L59" si="11">SUM(D62)</f>
        <v>0</v>
      </c>
      <c r="F59" s="155">
        <f t="shared" si="11"/>
        <v>0</v>
      </c>
      <c r="G59" s="155">
        <f t="shared" si="11"/>
        <v>0</v>
      </c>
      <c r="H59" s="155">
        <f t="shared" si="11"/>
        <v>0</v>
      </c>
      <c r="I59" s="155">
        <f t="shared" si="11"/>
        <v>0</v>
      </c>
      <c r="J59" s="155">
        <f t="shared" si="11"/>
        <v>0</v>
      </c>
      <c r="K59" s="155">
        <f t="shared" si="11"/>
        <v>0</v>
      </c>
      <c r="L59" s="155">
        <f t="shared" si="11"/>
        <v>0</v>
      </c>
      <c r="M59" s="155">
        <f>SUM(L62)</f>
        <v>0</v>
      </c>
      <c r="N59" s="155">
        <f>SUM(M62)</f>
        <v>0</v>
      </c>
      <c r="O59" s="155"/>
      <c r="P59" s="38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s="8" customFormat="1" x14ac:dyDescent="0.25">
      <c r="A60" s="135" t="s">
        <v>17</v>
      </c>
      <c r="B60" s="151">
        <f>SUM(B58:B59)</f>
        <v>0</v>
      </c>
      <c r="C60" s="152">
        <f>SUM(C58:C59)</f>
        <v>0</v>
      </c>
      <c r="D60" s="132">
        <f>SUM(D58:D59)</f>
        <v>0</v>
      </c>
      <c r="E60" s="132">
        <f t="shared" ref="E60:O60" si="12">SUM(E58:E59)</f>
        <v>0</v>
      </c>
      <c r="F60" s="132">
        <f t="shared" si="12"/>
        <v>0</v>
      </c>
      <c r="G60" s="132">
        <f t="shared" si="12"/>
        <v>0</v>
      </c>
      <c r="H60" s="132">
        <f t="shared" si="12"/>
        <v>0</v>
      </c>
      <c r="I60" s="132">
        <f t="shared" si="12"/>
        <v>0</v>
      </c>
      <c r="J60" s="132">
        <f t="shared" si="12"/>
        <v>0</v>
      </c>
      <c r="K60" s="132">
        <f t="shared" si="12"/>
        <v>0</v>
      </c>
      <c r="L60" s="132">
        <f t="shared" si="12"/>
        <v>0</v>
      </c>
      <c r="M60" s="132">
        <f t="shared" si="12"/>
        <v>0</v>
      </c>
      <c r="N60" s="132">
        <f t="shared" si="12"/>
        <v>0</v>
      </c>
      <c r="O60" s="132">
        <f t="shared" si="12"/>
        <v>0</v>
      </c>
      <c r="P60" s="38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s="8" customFormat="1" ht="13.8" thickBot="1" x14ac:dyDescent="0.3">
      <c r="A61" s="137" t="s">
        <v>23</v>
      </c>
      <c r="B61" s="159">
        <f>SUM(B55)</f>
        <v>0</v>
      </c>
      <c r="C61" s="160">
        <f>SUM(C55)</f>
        <v>0</v>
      </c>
      <c r="D61" s="161">
        <f>SUM(D55)</f>
        <v>0</v>
      </c>
      <c r="E61" s="161">
        <f t="shared" ref="E61:O61" si="13">SUM(E55)</f>
        <v>0</v>
      </c>
      <c r="F61" s="161">
        <f t="shared" si="13"/>
        <v>0</v>
      </c>
      <c r="G61" s="161">
        <f t="shared" si="13"/>
        <v>0</v>
      </c>
      <c r="H61" s="161">
        <f t="shared" si="13"/>
        <v>0</v>
      </c>
      <c r="I61" s="161">
        <f t="shared" si="13"/>
        <v>0</v>
      </c>
      <c r="J61" s="161">
        <f t="shared" si="13"/>
        <v>0</v>
      </c>
      <c r="K61" s="161">
        <f t="shared" si="13"/>
        <v>0</v>
      </c>
      <c r="L61" s="161">
        <f t="shared" si="13"/>
        <v>0</v>
      </c>
      <c r="M61" s="161">
        <f t="shared" si="13"/>
        <v>0</v>
      </c>
      <c r="N61" s="161">
        <f t="shared" si="13"/>
        <v>0</v>
      </c>
      <c r="O61" s="161">
        <f t="shared" si="13"/>
        <v>0</v>
      </c>
      <c r="P61" s="38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s="8" customFormat="1" ht="13.8" thickTop="1" x14ac:dyDescent="0.25">
      <c r="A62" s="148" t="s">
        <v>19</v>
      </c>
      <c r="B62" s="156">
        <f>SUM(B60-B61)</f>
        <v>0</v>
      </c>
      <c r="C62" s="157">
        <f>SUM(C60-C61)</f>
        <v>0</v>
      </c>
      <c r="D62" s="158">
        <f>SUM(D60-D61)</f>
        <v>0</v>
      </c>
      <c r="E62" s="158">
        <f t="shared" ref="E62:O62" si="14">SUM(E60-E61)</f>
        <v>0</v>
      </c>
      <c r="F62" s="158">
        <f t="shared" si="14"/>
        <v>0</v>
      </c>
      <c r="G62" s="158">
        <f t="shared" si="14"/>
        <v>0</v>
      </c>
      <c r="H62" s="158">
        <f t="shared" si="14"/>
        <v>0</v>
      </c>
      <c r="I62" s="158">
        <f t="shared" si="14"/>
        <v>0</v>
      </c>
      <c r="J62" s="158">
        <f t="shared" si="14"/>
        <v>0</v>
      </c>
      <c r="K62" s="158">
        <f t="shared" si="14"/>
        <v>0</v>
      </c>
      <c r="L62" s="158">
        <f t="shared" si="14"/>
        <v>0</v>
      </c>
      <c r="M62" s="158">
        <f t="shared" si="14"/>
        <v>0</v>
      </c>
      <c r="N62" s="158">
        <f t="shared" si="14"/>
        <v>0</v>
      </c>
      <c r="O62" s="158">
        <f t="shared" si="14"/>
        <v>0</v>
      </c>
      <c r="P62" s="38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sheet="1" formatCells="0" formatColumns="0" formatRows="0" insertRows="0" selectLockedCells="1"/>
  <sortState xmlns:xlrd2="http://schemas.microsoft.com/office/spreadsheetml/2017/richdata2" ref="A17:O37">
    <sortCondition ref="A17"/>
  </sortState>
  <mergeCells count="5">
    <mergeCell ref="A5:O5"/>
    <mergeCell ref="B1:O1"/>
    <mergeCell ref="B4:O4"/>
    <mergeCell ref="B2:O2"/>
    <mergeCell ref="B3:O3"/>
  </mergeCells>
  <phoneticPr fontId="0" type="noConversion"/>
  <conditionalFormatting sqref="B62:O6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5" scale="88" orientation="landscape" horizont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B4CFCCD63B7478BA61F77818E8101" ma:contentTypeVersion="188" ma:contentTypeDescription="Create a new document." ma:contentTypeScope="" ma:versionID="cfe637344c3998be24fff2d8fb575dc9">
  <xsd:schema xmlns:xsd="http://www.w3.org/2001/XMLSchema" xmlns:xs="http://www.w3.org/2001/XMLSchema" xmlns:p="http://schemas.microsoft.com/office/2006/metadata/properties" xmlns:ns2="33db07a2-eee3-48c8-9071-c1a0cd455a4c" xmlns:ns3="ad392fde-9df7-4a11-8867-c2cff3e27a19" targetNamespace="http://schemas.microsoft.com/office/2006/metadata/properties" ma:root="true" ma:fieldsID="6ee619055dbe1cea479329e899b0a78a" ns2:_="" ns3:_="">
    <xsd:import namespace="33db07a2-eee3-48c8-9071-c1a0cd455a4c"/>
    <xsd:import namespace="ad392fde-9df7-4a11-8867-c2cff3e27a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b07a2-eee3-48c8-9071-c1a0cd455a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92fde-9df7-4a11-8867-c2cff3e27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db07a2-eee3-48c8-9071-c1a0cd455a4c">KV4YYTEMJK6V-41302979-31017</_dlc_DocId>
    <_dlc_DocIdUrl xmlns="33db07a2-eee3-48c8-9071-c1a0cd455a4c">
      <Url>https://highwoodcf.sharepoint.com/sites/Documents/_layouts/15/DocIdRedir.aspx?ID=KV4YYTEMJK6V-41302979-31017</Url>
      <Description>KV4YYTEMJK6V-41302979-31017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FA97A2-0D64-4285-A8B1-9CA85483DFC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0111DB-7BD2-46F7-B2A3-26A51A373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b07a2-eee3-48c8-9071-c1a0cd455a4c"/>
    <ds:schemaRef ds:uri="ad392fde-9df7-4a11-8867-c2cff3e27a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E2C2A0-3B3C-45ED-BDBE-52E107E6AC1F}">
  <ds:schemaRefs>
    <ds:schemaRef ds:uri="http://schemas.microsoft.com/office/2006/metadata/properties"/>
    <ds:schemaRef ds:uri="http://schemas.microsoft.com/office/infopath/2007/PartnerControls"/>
    <ds:schemaRef ds:uri="33db07a2-eee3-48c8-9071-c1a0cd455a4c"/>
  </ds:schemaRefs>
</ds:datastoreItem>
</file>

<file path=customXml/itemProps4.xml><?xml version="1.0" encoding="utf-8"?>
<ds:datastoreItem xmlns:ds="http://schemas.openxmlformats.org/officeDocument/2006/customXml" ds:itemID="{74AEE42C-CDBE-4F2B-9BDF-201BDEE3E3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Personal Requirements</vt:lpstr>
      <vt:lpstr>Start-Up Costs</vt:lpstr>
      <vt:lpstr>Sales Year 1</vt:lpstr>
      <vt:lpstr>Year 1</vt:lpstr>
      <vt:lpstr>'Personal Requirements'!Print_Area</vt:lpstr>
      <vt:lpstr>'Start-Up Costs'!Print_Area</vt:lpstr>
      <vt:lpstr>'Year 1'!Print_Area</vt:lpstr>
    </vt:vector>
  </TitlesOfParts>
  <Company>HBDC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HBDC</dc:creator>
  <cp:lastModifiedBy>Ursula Sherwood</cp:lastModifiedBy>
  <cp:lastPrinted>2016-07-18T21:13:19Z</cp:lastPrinted>
  <dcterms:created xsi:type="dcterms:W3CDTF">2000-11-08T23:19:38Z</dcterms:created>
  <dcterms:modified xsi:type="dcterms:W3CDTF">2020-07-13T16:59:26Z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0x01010083AB4CFCCD63B7478BA61F77818E8101</vt:lpwstr>
  </property>
  <property fmtid="{D5CDD505-2E9C-101B-9397-08002B2CF9AE}" pid="3" name="_dlc_DocIdItemGuid">
    <vt:lpwstr>7efc3197-9af5-4e53-b963-a26d8b686f15</vt:lpwstr>
  </property>
</Properties>
</file>